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2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F110" i="2" l="1"/>
  <c r="D36" i="5" l="1"/>
  <c r="E36" i="5" s="1"/>
  <c r="D44" i="5"/>
  <c r="E45" i="5" s="1"/>
  <c r="D55" i="5" l="1"/>
  <c r="E56" i="5" s="1"/>
  <c r="D80" i="5" l="1"/>
  <c r="E81" i="5" s="1"/>
  <c r="D76" i="5"/>
  <c r="E77" i="5" s="1"/>
  <c r="D72" i="5"/>
  <c r="E73" i="5" s="1"/>
  <c r="D68" i="5"/>
  <c r="E69" i="5" s="1"/>
  <c r="D64" i="5"/>
  <c r="E65" i="5" s="1"/>
  <c r="D60" i="5"/>
  <c r="E61" i="5" s="1"/>
  <c r="D48" i="5"/>
  <c r="E49" i="5" s="1"/>
  <c r="D40" i="5"/>
  <c r="E41" i="5" s="1"/>
  <c r="D31" i="5"/>
  <c r="E32" i="5" s="1"/>
  <c r="E82" i="5" l="1"/>
  <c r="E10" i="4"/>
</calcChain>
</file>

<file path=xl/sharedStrings.xml><?xml version="1.0" encoding="utf-8"?>
<sst xmlns="http://schemas.openxmlformats.org/spreadsheetml/2006/main" count="553" uniqueCount="213">
  <si>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</si>
  <si>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</si>
  <si>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</si>
  <si>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</si>
  <si>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</si>
  <si>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</si>
  <si>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</si>
  <si>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</si>
  <si>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</si>
  <si>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</si>
  <si>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</si>
  <si>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august</t>
  </si>
  <si>
    <t>Total 10.01.01</t>
  </si>
  <si>
    <t>Subtotal 10.01.06</t>
  </si>
  <si>
    <t>10.01.06</t>
  </si>
  <si>
    <t>Total 10.01.06</t>
  </si>
  <si>
    <t>Total 10.01.10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</si>
  <si>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</si>
  <si>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</si>
  <si>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</si>
  <si>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</si>
  <si>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</si>
  <si>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</si>
  <si>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</si>
  <si>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</si>
  <si>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</si>
  <si>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</si>
  <si>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</si>
  <si>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</si>
  <si>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</si>
  <si>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</si>
  <si>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</si>
  <si>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</si>
  <si>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</si>
  <si>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</si>
  <si>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FURNIZOR/BENEFICIAR</t>
  </si>
  <si>
    <t>SUMA</t>
  </si>
  <si>
    <t>CAP 51 01 04 "ALTE ORGANE ALE AUTORITATILOR PUBLICE" TITL. 20 "BUNURI SI SERVICII"</t>
  </si>
  <si>
    <t>01-31 august 2017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</si>
  <si>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</si>
  <si>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</si>
  <si>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</si>
  <si>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</si>
  <si>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</si>
  <si>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02.08.2017</t>
  </si>
  <si>
    <t>CVA PRESTARI SERVICII IULIE 2017</t>
  </si>
  <si>
    <t>ASCENSORUL SA</t>
  </si>
  <si>
    <t>SERVICII ASCENSOARE IULIE 2017</t>
  </si>
  <si>
    <t>CERTSIGN SA</t>
  </si>
  <si>
    <t>KIT DE SEMNATURA ELECTORNICA</t>
  </si>
  <si>
    <t>03.08.2017</t>
  </si>
  <si>
    <t>VODAFONE ROMANIA</t>
  </si>
  <si>
    <t>AB SI EXTRAOPTIUNI</t>
  </si>
  <si>
    <t>CTCE PIATRA NEAMT</t>
  </si>
  <si>
    <t>ACTUALIZARE LEGIS IULIE 2017</t>
  </si>
  <si>
    <t>04.08.2017</t>
  </si>
  <si>
    <t>DHL INTERNATIONAL SA</t>
  </si>
  <si>
    <t>EXPEDIERE DOCUMENTE EXPRESS</t>
  </si>
  <si>
    <t>ENEL ENERGIE MUNTENIA SA</t>
  </si>
  <si>
    <t>CONSUM ENERGIE ELECTRICA</t>
  </si>
  <si>
    <t>OMNITECH SRL</t>
  </si>
  <si>
    <t>PRESTARI SV REVIZIE INTRETINERE</t>
  </si>
  <si>
    <t>XEROX ROMANIA SA</t>
  </si>
  <si>
    <t>CV SV MENTENANTA</t>
  </si>
  <si>
    <t>CLEAN PREST ACTIV SRL</t>
  </si>
  <si>
    <t>SV CURATENIE</t>
  </si>
  <si>
    <t>BTM DIVIZIA DE SECURITATE</t>
  </si>
  <si>
    <t>SV PAZA</t>
  </si>
  <si>
    <t>SMART XD EXPERT SRL</t>
  </si>
  <si>
    <t>SV CAZARE</t>
  </si>
  <si>
    <t>SV INSTRUIRE PROFESIONALA</t>
  </si>
  <si>
    <t>09.08.2017</t>
  </si>
  <si>
    <t>LA FANTANA SRL</t>
  </si>
  <si>
    <t>CV ABONAMENT</t>
  </si>
  <si>
    <t>RA RASIROM</t>
  </si>
  <si>
    <t>VERIFICARE SISTEM SECURITATE</t>
  </si>
  <si>
    <t>ROSAL GRUP SA</t>
  </si>
  <si>
    <t>PRESTARI SERVICII SALUBRITATE</t>
  </si>
  <si>
    <t>CAMERA SUPRAVEGHERE IN ZONA DE SECURITATE</t>
  </si>
  <si>
    <t>MAE</t>
  </si>
  <si>
    <t>CV BLANCHETA PASAPORT SERVICIU</t>
  </si>
  <si>
    <t>CRISTALSOFT SRL</t>
  </si>
  <si>
    <t>CV PRESTARI SERVICII</t>
  </si>
  <si>
    <t>OMNI TECH SRL</t>
  </si>
  <si>
    <t>CV MFP CANON</t>
  </si>
  <si>
    <t>10.08.2017</t>
  </si>
  <si>
    <t>CORSAT ONLINE SRL</t>
  </si>
  <si>
    <t>11.08.2017</t>
  </si>
  <si>
    <t>FAX MEDIA TOUR SRL</t>
  </si>
  <si>
    <t>CV SERVICII HOTELIERE</t>
  </si>
  <si>
    <t>FAX MEDIA CONSULTING SRL</t>
  </si>
  <si>
    <t>CV CURS PERFECTIONARE</t>
  </si>
  <si>
    <t>16.08.2017</t>
  </si>
  <si>
    <t>TONIS TRADE SRL</t>
  </si>
  <si>
    <t>CV OBIECT DE INVENTAR</t>
  </si>
  <si>
    <t>17.08.2017</t>
  </si>
  <si>
    <t>ENGIE RO SA</t>
  </si>
  <si>
    <t>CV SERVICII FURNIZARE GAZE</t>
  </si>
  <si>
    <t>UPC ROMANIA SRL</t>
  </si>
  <si>
    <t>CV ABONAMENT TV</t>
  </si>
  <si>
    <t>STS</t>
  </si>
  <si>
    <t>SERVICII DE COMUNICARE BUCLA LOCALA</t>
  </si>
  <si>
    <t>TREI D PLUS SRL</t>
  </si>
  <si>
    <t>CV DEZINSECTIE</t>
  </si>
  <si>
    <t>MIDA SOFT BUSINESS SRL</t>
  </si>
  <si>
    <t>SC FOXX COLOR SRL</t>
  </si>
  <si>
    <t>CV ACHIZITIONARE STAMPILA</t>
  </si>
  <si>
    <t>MBM SOFTWARE&amp;PARTNERS SRL</t>
  </si>
  <si>
    <t>SV MENTENANTA REGISTRUL MARCI</t>
  </si>
  <si>
    <t>18.08.2017</t>
  </si>
  <si>
    <t>ADMINISTRATIA FONDULUI IMOBILIAR</t>
  </si>
  <si>
    <t>CV FOLOSINTA SPATIU</t>
  </si>
  <si>
    <t>OFFICE MAX SRL</t>
  </si>
  <si>
    <t>CV HARTIE COPIATOR</t>
  </si>
  <si>
    <t>DNS BIROTICA SRL</t>
  </si>
  <si>
    <t>CV PRODUSE PAPATARIE SI BIROTICA</t>
  </si>
  <si>
    <t>PROMOTIONAL INTERSERVICE</t>
  </si>
  <si>
    <t>CV ABONAMENT MASINA DE FRANCAT</t>
  </si>
  <si>
    <t>21.08.2017</t>
  </si>
  <si>
    <t>EDENRED RO SRL</t>
  </si>
  <si>
    <t>CV ALIMENTARE CARD DE TICHETE MASA</t>
  </si>
  <si>
    <t>21.07.2017</t>
  </si>
  <si>
    <t>SV SERVICII EMITERE CARD</t>
  </si>
  <si>
    <t>UNION CO SRL</t>
  </si>
  <si>
    <t>CV CARTUSE TONER</t>
  </si>
  <si>
    <t>CV WASTE TONER</t>
  </si>
  <si>
    <t>SISCON MEDIA SERVICES SRL</t>
  </si>
  <si>
    <t>CV DOSARE CU SINA</t>
  </si>
  <si>
    <t>CV HDD EXTERN</t>
  </si>
  <si>
    <t>22.08.2017</t>
  </si>
  <si>
    <t>DOMI PAPER SRL</t>
  </si>
  <si>
    <t xml:space="preserve">CV PRODUSE PAPATARIE </t>
  </si>
  <si>
    <t>01.08.2017-31.08.2017</t>
  </si>
  <si>
    <t>29.08.2017</t>
  </si>
  <si>
    <t>CENTRUL MEDICAL UNIREA</t>
  </si>
  <si>
    <t>SERVICII MEDICALE IULIE 2017</t>
  </si>
  <si>
    <t>SQUARE PARKING SRL</t>
  </si>
  <si>
    <t>ABONAMENT LUNA AUGUST 2017</t>
  </si>
  <si>
    <t>ABONAMENT SI EXTRAOPTIUNI</t>
  </si>
  <si>
    <t>ROBOSTO LOGISTIK SRL</t>
  </si>
  <si>
    <t>CV SERVICII SSM CF CONTRACT</t>
  </si>
  <si>
    <t>PUBLIC RESEARCH SRL</t>
  </si>
  <si>
    <t>ADMINSTER PLUS SRL</t>
  </si>
  <si>
    <t>SERVICII HOTELIERE CAZARE CURS</t>
  </si>
  <si>
    <t>CV CARTUS TONER</t>
  </si>
  <si>
    <t>DANTE INTERNATIONAL SRL</t>
  </si>
  <si>
    <t>CN POSTA ROMANA</t>
  </si>
  <si>
    <t>CV MASINA DE FRANCAT</t>
  </si>
  <si>
    <t>PRAGMA COMPUTERS SRL</t>
  </si>
  <si>
    <t>APLICARE SOFTEARE REC DATE</t>
  </si>
  <si>
    <t>CV SERVICII AUGUST 2017</t>
  </si>
  <si>
    <t>WECO TIME TRAVEL</t>
  </si>
  <si>
    <t>CV SERVICII ASIGURARI MEDICALE</t>
  </si>
  <si>
    <t>BEIA CONSULTING INTERNATIONAL SRL</t>
  </si>
  <si>
    <t>CV REVIZIE IULIE 2017</t>
  </si>
  <si>
    <t>PMC GROUP DISTRIBUTIE SRL</t>
  </si>
  <si>
    <t>CV SKANER CANON</t>
  </si>
  <si>
    <t>APA NOVA SRL</t>
  </si>
  <si>
    <t>CV ACHIZITIONARE APA</t>
  </si>
  <si>
    <t>CV CONSUM ENERGIE ELECTRICA</t>
  </si>
  <si>
    <t>CV ACTUALIZARE INTRALEGIS</t>
  </si>
  <si>
    <t>Subtotal 10.01.14</t>
  </si>
  <si>
    <t>10.01.14</t>
  </si>
  <si>
    <t>Total 10.02.01</t>
  </si>
  <si>
    <t>Subtotal 10.02.01</t>
  </si>
  <si>
    <t>10.02.01</t>
  </si>
  <si>
    <t>Subtotal 10.02.06</t>
  </si>
  <si>
    <t>10.02.06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</si>
  <si>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</si>
  <si>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</si>
  <si>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</si>
  <si>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</si>
  <si>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</si>
  <si>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</si>
  <si>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Total plati august</t>
  </si>
  <si>
    <t>OEB</t>
  </si>
  <si>
    <t>CV SERVICII EPOQUE</t>
  </si>
  <si>
    <t>COMISIOANE BANCARE</t>
  </si>
  <si>
    <t>31.08.2017</t>
  </si>
  <si>
    <t>SC MARKETING CONCEPT</t>
  </si>
  <si>
    <t>CV STAMPILA TRODAT</t>
  </si>
  <si>
    <t>RIDICAT NUMERAR AVANS DEPLASARE INTERNA</t>
  </si>
  <si>
    <t>CV DEPLASARE INTERNA</t>
  </si>
  <si>
    <t xml:space="preserve">CVA SERVICII MEDICALE </t>
  </si>
  <si>
    <t>RIDICAT NUMERAR CHELTUIELI PROTOCOL</t>
  </si>
  <si>
    <t>DEPUNERE NUMERAR REINTREGIRE CONT</t>
  </si>
  <si>
    <t>BUGETUL DE STAT</t>
  </si>
  <si>
    <t>VARSAMINTE PT PERSOANE CU HANDICAP NEINCADRATE</t>
  </si>
  <si>
    <t>TERMOTEMP SERVICE</t>
  </si>
  <si>
    <t>PRESTARI SERVICII</t>
  </si>
  <si>
    <t xml:space="preserve">RIDICAT NUMERAR CHELTUIELI </t>
  </si>
  <si>
    <t>RIDICAT NUMERAR CHELTUIELI DIVERSE</t>
  </si>
  <si>
    <t>CV CHELTUIELI DIVERSE</t>
  </si>
  <si>
    <t>CHELTUIELI DIVERSE</t>
  </si>
  <si>
    <t>EXPLICATII</t>
  </si>
  <si>
    <t>AVANS CO</t>
  </si>
  <si>
    <t>CV GARANTII MATERIALE GESTIONARI</t>
  </si>
  <si>
    <t>POPRIRE SALARIU</t>
  </si>
  <si>
    <t>CV PENSIE PRIVATA</t>
  </si>
  <si>
    <t>CONTRIBUTII ANGAJAT LA BFS</t>
  </si>
  <si>
    <t>COTIZATIE SINDICAT</t>
  </si>
  <si>
    <t>CV IMPOZIT SALARIU</t>
  </si>
  <si>
    <t>CV SENTINTE</t>
  </si>
  <si>
    <t>CONTRIBUTII DE ASIG SOC DATORATE DE ANGAJATOR</t>
  </si>
  <si>
    <t>CONTRIBUTII ADE ASIG DE SOMAJ DATORATE DE ANGAJATOR</t>
  </si>
  <si>
    <t>CONTRIBUTII ADE ASIG DE SANATATE DATORATE DE ANGAJATOR</t>
  </si>
  <si>
    <t>CONTRIBUTII ADE ASIG ACCDIDENTE SI BOLI DATORATE DE ANGAJATOR</t>
  </si>
  <si>
    <t>ALIM CONT SALARII</t>
  </si>
  <si>
    <t>ALIM CONT ALARII</t>
  </si>
  <si>
    <t>CV TICHETE DE MASA</t>
  </si>
  <si>
    <t>CV VOUCHERE DE VACANTA</t>
  </si>
  <si>
    <t>PFA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</si>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</sst>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#,###.00"/>
    <numFmt numFmtId="166" formatCode="dd/mm/yy"/>
    <numFmt numFmtId="167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"/>
    </font>
    <font>
      <sz val="10"/>
      <name val="Arial 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1" fillId="0" borderId="15" xfId="30" applyFont="1" applyFill="1" applyBorder="1" applyAlignment="1" applyProtection="1"/>
    <xf numFmtId="164" fontId="20" fillId="0" borderId="18" xfId="30" applyFont="1" applyFill="1" applyBorder="1" applyAlignment="1" applyProtection="1"/>
    <xf numFmtId="164" fontId="1" fillId="0" borderId="15" xfId="30" applyFont="1" applyFill="1" applyBorder="1" applyAlignment="1" applyProtection="1">
      <alignment horizontal="center" vertical="center"/>
    </xf>
    <xf numFmtId="0" fontId="20" fillId="0" borderId="0" xfId="40" applyFont="1" applyAlignment="1">
      <alignment horizontal="left"/>
    </xf>
    <xf numFmtId="0" fontId="1" fillId="0" borderId="10" xfId="40" applyFont="1" applyBorder="1" applyAlignment="1">
      <alignment horizontal="center"/>
    </xf>
    <xf numFmtId="4" fontId="0" fillId="0" borderId="0" xfId="0" applyNumberFormat="1"/>
    <xf numFmtId="0" fontId="20" fillId="0" borderId="14" xfId="40" applyFont="1" applyBorder="1" applyAlignment="1">
      <alignment vertical="center" wrapText="1"/>
    </xf>
    <xf numFmtId="14" fontId="1" fillId="0" borderId="10" xfId="40" applyNumberFormat="1" applyFont="1" applyBorder="1" applyAlignment="1"/>
    <xf numFmtId="43" fontId="0" fillId="0" borderId="0" xfId="0" applyNumberFormat="1"/>
    <xf numFmtId="164" fontId="0" fillId="0" borderId="0" xfId="0" applyNumberFormat="1"/>
    <xf numFmtId="14" fontId="20" fillId="0" borderId="0" xfId="40" applyNumberFormat="1" applyFont="1" applyAlignment="1">
      <alignment horizontal="left"/>
    </xf>
    <xf numFmtId="0" fontId="1" fillId="0" borderId="14" xfId="40" applyFont="1" applyBorder="1" applyAlignment="1">
      <alignment vertical="center" wrapText="1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23" fillId="0" borderId="11" xfId="40" applyFont="1" applyBorder="1" applyAlignment="1">
      <alignment horizontal="center" vertical="center"/>
    </xf>
    <xf numFmtId="0" fontId="23" fillId="0" borderId="12" xfId="40" applyFont="1" applyBorder="1" applyAlignment="1">
      <alignment horizontal="center" vertical="center"/>
    </xf>
    <xf numFmtId="0" fontId="23" fillId="0" borderId="12" xfId="40" applyFont="1" applyBorder="1" applyAlignment="1">
      <alignment horizontal="center" vertical="center" wrapText="1"/>
    </xf>
    <xf numFmtId="0" fontId="23" fillId="0" borderId="13" xfId="40" applyFont="1" applyBorder="1" applyAlignment="1">
      <alignment horizontal="center" vertical="center"/>
    </xf>
    <xf numFmtId="0" fontId="24" fillId="0" borderId="22" xfId="40" applyFont="1" applyBorder="1" applyAlignment="1">
      <alignment horizontal="center" vertical="center"/>
    </xf>
    <xf numFmtId="14" fontId="24" fillId="0" borderId="10" xfId="40" applyNumberFormat="1" applyFont="1" applyBorder="1"/>
    <xf numFmtId="0" fontId="24" fillId="0" borderId="10" xfId="40" applyFont="1" applyFill="1" applyBorder="1" applyAlignment="1">
      <alignment horizontal="center"/>
    </xf>
    <xf numFmtId="0" fontId="24" fillId="0" borderId="10" xfId="40" applyFont="1" applyBorder="1"/>
    <xf numFmtId="164" fontId="24" fillId="0" borderId="15" xfId="30" applyFont="1" applyFill="1" applyBorder="1" applyAlignment="1" applyProtection="1"/>
    <xf numFmtId="0" fontId="24" fillId="0" borderId="10" xfId="40" applyFont="1" applyBorder="1" applyAlignment="1">
      <alignment horizontal="center"/>
    </xf>
    <xf numFmtId="0" fontId="24" fillId="0" borderId="10" xfId="40" applyFont="1" applyFill="1" applyBorder="1"/>
    <xf numFmtId="164" fontId="24" fillId="0" borderId="15" xfId="30" applyFont="1" applyFill="1" applyBorder="1" applyAlignment="1" applyProtection="1">
      <alignment horizontal="center" vertical="center"/>
    </xf>
    <xf numFmtId="14" fontId="24" fillId="0" borderId="20" xfId="40" applyNumberFormat="1" applyFont="1" applyBorder="1"/>
    <xf numFmtId="0" fontId="24" fillId="0" borderId="20" xfId="40" applyFont="1" applyBorder="1" applyAlignment="1">
      <alignment horizontal="center"/>
    </xf>
    <xf numFmtId="0" fontId="24" fillId="0" borderId="20" xfId="40" applyFont="1" applyBorder="1"/>
    <xf numFmtId="164" fontId="24" fillId="0" borderId="21" xfId="30" applyFont="1" applyFill="1" applyBorder="1" applyAlignment="1" applyProtection="1"/>
    <xf numFmtId="0" fontId="24" fillId="0" borderId="20" xfId="40" applyFont="1" applyBorder="1" applyAlignment="1">
      <alignment horizontal="left"/>
    </xf>
    <xf numFmtId="0" fontId="24" fillId="0" borderId="14" xfId="40" applyFont="1" applyBorder="1" applyAlignment="1">
      <alignment horizontal="center" vertical="center"/>
    </xf>
    <xf numFmtId="14" fontId="24" fillId="0" borderId="17" xfId="40" applyNumberFormat="1" applyFont="1" applyBorder="1"/>
    <xf numFmtId="0" fontId="24" fillId="0" borderId="17" xfId="40" applyFont="1" applyFill="1" applyBorder="1" applyAlignment="1">
      <alignment horizontal="center"/>
    </xf>
    <xf numFmtId="0" fontId="24" fillId="0" borderId="17" xfId="40" applyFont="1" applyBorder="1"/>
    <xf numFmtId="0" fontId="23" fillId="0" borderId="17" xfId="40" applyFont="1" applyBorder="1" applyAlignment="1">
      <alignment horizontal="left"/>
    </xf>
    <xf numFmtId="164" fontId="23" fillId="0" borderId="18" xfId="30" applyFont="1" applyFill="1" applyBorder="1" applyAlignment="1" applyProtection="1"/>
    <xf numFmtId="0" fontId="1" fillId="0" borderId="0" xfId="40" applyFont="1"/>
    <xf numFmtId="0" fontId="1" fillId="0" borderId="16" xfId="40" applyFont="1" applyBorder="1"/>
    <xf numFmtId="14" fontId="1" fillId="0" borderId="17" xfId="40" applyNumberFormat="1" applyFont="1" applyBorder="1"/>
    <xf numFmtId="0" fontId="1" fillId="0" borderId="17" xfId="40" applyFont="1" applyFill="1" applyBorder="1"/>
    <xf numFmtId="0" fontId="1" fillId="0" borderId="17" xfId="40" applyFont="1" applyBorder="1"/>
    <xf numFmtId="0" fontId="21" fillId="0" borderId="0" xfId="0" applyFont="1"/>
    <xf numFmtId="0" fontId="25" fillId="0" borderId="19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23" xfId="40" applyFont="1" applyBorder="1" applyAlignment="1">
      <alignment horizontal="center" wrapText="1"/>
    </xf>
    <xf numFmtId="0" fontId="20" fillId="0" borderId="10" xfId="40" applyFont="1" applyBorder="1" applyAlignment="1">
      <alignment horizontal="center" wrapText="1"/>
    </xf>
    <xf numFmtId="0" fontId="1" fillId="0" borderId="14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horizontal="right" wrapText="1"/>
    </xf>
    <xf numFmtId="0" fontId="20" fillId="0" borderId="24" xfId="40" applyFont="1" applyFill="1" applyBorder="1" applyAlignment="1">
      <alignment horizontal="center" wrapText="1"/>
    </xf>
    <xf numFmtId="14" fontId="20" fillId="0" borderId="14" xfId="40" applyNumberFormat="1" applyFont="1" applyBorder="1" applyAlignment="1">
      <alignment wrapText="1"/>
    </xf>
    <xf numFmtId="0" fontId="1" fillId="0" borderId="10" xfId="40" applyFont="1" applyBorder="1" applyAlignment="1">
      <alignment wrapText="1"/>
    </xf>
    <xf numFmtId="0" fontId="1" fillId="0" borderId="10" xfId="40" applyFont="1" applyBorder="1" applyAlignment="1">
      <alignment horizontal="center" wrapText="1"/>
    </xf>
    <xf numFmtId="165" fontId="1" fillId="0" borderId="10" xfId="4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" fillId="0" borderId="14" xfId="4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0" fillId="0" borderId="24" xfId="40" applyNumberFormat="1" applyFont="1" applyBorder="1" applyAlignment="1">
      <alignment wrapText="1"/>
    </xf>
    <xf numFmtId="0" fontId="1" fillId="0" borderId="14" xfId="40" applyFont="1" applyFill="1" applyBorder="1" applyAlignment="1">
      <alignment wrapText="1"/>
    </xf>
    <xf numFmtId="3" fontId="20" fillId="0" borderId="24" xfId="40" applyNumberFormat="1" applyFont="1" applyBorder="1" applyAlignment="1">
      <alignment horizontal="center" wrapText="1"/>
    </xf>
    <xf numFmtId="0" fontId="20" fillId="0" borderId="14" xfId="40" applyFont="1" applyBorder="1" applyAlignment="1">
      <alignment wrapText="1"/>
    </xf>
    <xf numFmtId="0" fontId="1" fillId="0" borderId="10" xfId="40" applyFont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</xf>
    <xf numFmtId="165" fontId="1" fillId="0" borderId="10" xfId="40" applyNumberFormat="1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>
      <alignment wrapText="1"/>
    </xf>
    <xf numFmtId="14" fontId="20" fillId="0" borderId="24" xfId="40" applyNumberFormat="1" applyFont="1" applyFill="1" applyBorder="1" applyAlignment="1">
      <alignment horizontal="right" wrapText="1"/>
    </xf>
    <xf numFmtId="4" fontId="1" fillId="0" borderId="10" xfId="40" applyNumberFormat="1" applyFont="1" applyBorder="1" applyAlignment="1">
      <alignment wrapText="1"/>
    </xf>
    <xf numFmtId="4" fontId="20" fillId="0" borderId="24" xfId="40" applyNumberFormat="1" applyFont="1" applyBorder="1" applyAlignment="1">
      <alignment wrapText="1"/>
    </xf>
    <xf numFmtId="0" fontId="20" fillId="0" borderId="24" xfId="40" applyFont="1" applyFill="1" applyBorder="1" applyAlignment="1">
      <alignment horizontal="right" wrapText="1"/>
    </xf>
    <xf numFmtId="167" fontId="20" fillId="0" borderId="24" xfId="40" applyNumberFormat="1" applyFont="1" applyBorder="1" applyAlignment="1">
      <alignment wrapText="1"/>
    </xf>
    <xf numFmtId="165" fontId="20" fillId="0" borderId="24" xfId="40" applyNumberFormat="1" applyFont="1" applyBorder="1" applyAlignment="1">
      <alignment wrapText="1"/>
    </xf>
    <xf numFmtId="0" fontId="20" fillId="0" borderId="14" xfId="40" applyFont="1" applyFill="1" applyBorder="1" applyAlignment="1">
      <alignment wrapText="1"/>
    </xf>
    <xf numFmtId="166" fontId="1" fillId="0" borderId="10" xfId="4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22" fillId="0" borderId="24" xfId="0" applyNumberFormat="1" applyFont="1" applyBorder="1" applyAlignment="1">
      <alignment wrapText="1"/>
    </xf>
    <xf numFmtId="0" fontId="26" fillId="0" borderId="0" xfId="0" applyFont="1" applyAlignment="1">
      <alignment vertic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Layout" topLeftCell="A73" zoomScaleNormal="100" workbookViewId="0">
      <selection activeCell="A7" sqref="A7:F82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</cols>
  <sheetData>
    <row r="1" spans="1:6">
      <c r="A1" s="3" t="s">
        <v>4</v>
      </c>
      <c r="B1" s="3"/>
      <c r="C1" s="2"/>
      <c r="D1" s="2"/>
      <c r="E1" s="2"/>
      <c r="F1" s="2"/>
    </row>
    <row r="3" spans="1:6">
      <c r="A3" s="3" t="s">
        <v>172</v>
      </c>
      <c r="B3" s="2"/>
      <c r="C3" s="2"/>
      <c r="D3" s="2"/>
      <c r="E3" s="2"/>
    </row>
    <row r="4" spans="1:6">
      <c r="A4" s="3" t="s">
        <v>173</v>
      </c>
      <c r="B4" s="2"/>
      <c r="C4" s="2"/>
      <c r="D4" s="2"/>
      <c r="E4" s="2"/>
    </row>
    <row r="5" spans="1:6">
      <c r="A5" s="16" t="s">
        <v>5</v>
      </c>
      <c r="B5" s="3" t="s">
        <v>38</v>
      </c>
      <c r="C5" s="3"/>
    </row>
    <row r="6" spans="1:6" ht="15.75" thickBot="1">
      <c r="A6" s="2"/>
      <c r="B6" s="3"/>
      <c r="C6" s="3"/>
      <c r="D6" s="3"/>
      <c r="E6" s="2"/>
    </row>
    <row r="7" spans="1:6">
      <c r="A7" s="50" t="s">
        <v>168</v>
      </c>
      <c r="B7" s="51" t="s">
        <v>6</v>
      </c>
      <c r="C7" s="51" t="s">
        <v>7</v>
      </c>
      <c r="D7" s="51" t="s">
        <v>8</v>
      </c>
      <c r="E7" s="52" t="s">
        <v>3</v>
      </c>
      <c r="F7" s="53" t="s">
        <v>194</v>
      </c>
    </row>
    <row r="8" spans="1:6">
      <c r="A8" s="54" t="s">
        <v>9</v>
      </c>
      <c r="B8" s="55"/>
      <c r="C8" s="55"/>
      <c r="D8" s="56">
        <v>5938854</v>
      </c>
      <c r="E8" s="57" t="s">
        <v>168</v>
      </c>
      <c r="F8" s="55" t="s">
        <v>168</v>
      </c>
    </row>
    <row r="9" spans="1:6">
      <c r="A9" s="58" t="s">
        <v>10</v>
      </c>
      <c r="B9" s="59" t="s">
        <v>11</v>
      </c>
      <c r="C9" s="60">
        <v>3</v>
      </c>
      <c r="D9" s="61">
        <v>912</v>
      </c>
      <c r="E9" s="57" t="s">
        <v>168</v>
      </c>
      <c r="F9" s="62" t="s">
        <v>195</v>
      </c>
    </row>
    <row r="10" spans="1:6">
      <c r="A10" s="58"/>
      <c r="B10" s="59" t="s">
        <v>11</v>
      </c>
      <c r="C10" s="60">
        <v>9</v>
      </c>
      <c r="D10" s="61">
        <v>1681</v>
      </c>
      <c r="E10" s="57" t="s">
        <v>168</v>
      </c>
      <c r="F10" s="62" t="s">
        <v>200</v>
      </c>
    </row>
    <row r="11" spans="1:6" ht="26.25">
      <c r="A11" s="58"/>
      <c r="B11" s="59" t="s">
        <v>11</v>
      </c>
      <c r="C11" s="60">
        <v>9</v>
      </c>
      <c r="D11" s="61">
        <v>381</v>
      </c>
      <c r="E11" s="57" t="s">
        <v>168</v>
      </c>
      <c r="F11" s="62" t="s">
        <v>196</v>
      </c>
    </row>
    <row r="12" spans="1:6">
      <c r="A12" s="58"/>
      <c r="B12" s="59" t="s">
        <v>11</v>
      </c>
      <c r="C12" s="60">
        <v>9</v>
      </c>
      <c r="D12" s="61">
        <v>200</v>
      </c>
      <c r="E12" s="57" t="s">
        <v>168</v>
      </c>
      <c r="F12" s="62" t="s">
        <v>197</v>
      </c>
    </row>
    <row r="13" spans="1:6">
      <c r="A13" s="58"/>
      <c r="B13" s="59" t="s">
        <v>11</v>
      </c>
      <c r="C13" s="60">
        <v>9</v>
      </c>
      <c r="D13" s="61">
        <v>1620</v>
      </c>
      <c r="E13" s="57" t="s">
        <v>168</v>
      </c>
      <c r="F13" s="62" t="s">
        <v>197</v>
      </c>
    </row>
    <row r="14" spans="1:6">
      <c r="A14" s="58"/>
      <c r="B14" s="59" t="s">
        <v>11</v>
      </c>
      <c r="C14" s="60">
        <v>9</v>
      </c>
      <c r="D14" s="61">
        <v>300</v>
      </c>
      <c r="E14" s="57" t="s">
        <v>168</v>
      </c>
      <c r="F14" s="62" t="s">
        <v>197</v>
      </c>
    </row>
    <row r="15" spans="1:6">
      <c r="A15" s="58"/>
      <c r="B15" s="59" t="s">
        <v>11</v>
      </c>
      <c r="C15" s="60">
        <v>9</v>
      </c>
      <c r="D15" s="61">
        <v>100</v>
      </c>
      <c r="E15" s="57" t="s">
        <v>168</v>
      </c>
      <c r="F15" s="62" t="s">
        <v>197</v>
      </c>
    </row>
    <row r="16" spans="1:6">
      <c r="A16" s="58"/>
      <c r="B16" s="59" t="s">
        <v>11</v>
      </c>
      <c r="C16" s="60">
        <v>9</v>
      </c>
      <c r="D16" s="61">
        <v>100</v>
      </c>
      <c r="E16" s="57" t="s">
        <v>168</v>
      </c>
      <c r="F16" s="62" t="s">
        <v>197</v>
      </c>
    </row>
    <row r="17" spans="1:6">
      <c r="A17" s="58"/>
      <c r="B17" s="59" t="s">
        <v>11</v>
      </c>
      <c r="C17" s="60">
        <v>9</v>
      </c>
      <c r="D17" s="61">
        <v>200</v>
      </c>
      <c r="E17" s="57" t="s">
        <v>168</v>
      </c>
      <c r="F17" s="62" t="s">
        <v>197</v>
      </c>
    </row>
    <row r="18" spans="1:6">
      <c r="A18" s="58"/>
      <c r="B18" s="59" t="s">
        <v>11</v>
      </c>
      <c r="C18" s="60">
        <v>9</v>
      </c>
      <c r="D18" s="61">
        <v>400</v>
      </c>
      <c r="E18" s="57" t="s">
        <v>168</v>
      </c>
      <c r="F18" s="62" t="s">
        <v>197</v>
      </c>
    </row>
    <row r="19" spans="1:6">
      <c r="A19" s="58"/>
      <c r="B19" s="59" t="s">
        <v>11</v>
      </c>
      <c r="C19" s="60">
        <v>9</v>
      </c>
      <c r="D19" s="61">
        <v>1100</v>
      </c>
      <c r="E19" s="57" t="s">
        <v>168</v>
      </c>
      <c r="F19" s="62" t="s">
        <v>197</v>
      </c>
    </row>
    <row r="20" spans="1:6">
      <c r="A20" s="58"/>
      <c r="B20" s="59" t="s">
        <v>11</v>
      </c>
      <c r="C20" s="60">
        <v>9</v>
      </c>
      <c r="D20" s="61">
        <v>301</v>
      </c>
      <c r="E20" s="57" t="s">
        <v>168</v>
      </c>
      <c r="F20" s="62" t="s">
        <v>197</v>
      </c>
    </row>
    <row r="21" spans="1:6">
      <c r="A21" s="58"/>
      <c r="B21" s="59" t="s">
        <v>11</v>
      </c>
      <c r="C21" s="60">
        <v>9</v>
      </c>
      <c r="D21" s="61">
        <v>100</v>
      </c>
      <c r="E21" s="57" t="s">
        <v>168</v>
      </c>
      <c r="F21" s="62" t="s">
        <v>198</v>
      </c>
    </row>
    <row r="22" spans="1:6">
      <c r="A22" s="58"/>
      <c r="B22" s="59" t="s">
        <v>11</v>
      </c>
      <c r="C22" s="60">
        <v>9</v>
      </c>
      <c r="D22" s="61">
        <v>100</v>
      </c>
      <c r="E22" s="57" t="s">
        <v>168</v>
      </c>
      <c r="F22" s="62" t="s">
        <v>198</v>
      </c>
    </row>
    <row r="23" spans="1:6">
      <c r="A23" s="58"/>
      <c r="B23" s="59" t="s">
        <v>11</v>
      </c>
      <c r="C23" s="60">
        <v>9</v>
      </c>
      <c r="D23" s="61">
        <v>24006</v>
      </c>
      <c r="E23" s="57" t="s">
        <v>168</v>
      </c>
      <c r="F23" s="62" t="s">
        <v>207</v>
      </c>
    </row>
    <row r="24" spans="1:6">
      <c r="A24" s="58"/>
      <c r="B24" s="59" t="s">
        <v>11</v>
      </c>
      <c r="C24" s="60">
        <v>9</v>
      </c>
      <c r="D24" s="61">
        <v>3455</v>
      </c>
      <c r="E24" s="57" t="s">
        <v>168</v>
      </c>
      <c r="F24" s="62" t="s">
        <v>207</v>
      </c>
    </row>
    <row r="25" spans="1:6">
      <c r="A25" s="58"/>
      <c r="B25" s="59" t="s">
        <v>11</v>
      </c>
      <c r="C25" s="60">
        <v>9</v>
      </c>
      <c r="D25" s="61">
        <v>3309</v>
      </c>
      <c r="E25" s="57" t="s">
        <v>168</v>
      </c>
      <c r="F25" s="62" t="s">
        <v>207</v>
      </c>
    </row>
    <row r="26" spans="1:6">
      <c r="A26" s="58"/>
      <c r="B26" s="59" t="s">
        <v>11</v>
      </c>
      <c r="C26" s="60">
        <v>9</v>
      </c>
      <c r="D26" s="61">
        <v>4943</v>
      </c>
      <c r="E26" s="57" t="s">
        <v>168</v>
      </c>
      <c r="F26" s="62" t="s">
        <v>207</v>
      </c>
    </row>
    <row r="27" spans="1:6">
      <c r="A27" s="58"/>
      <c r="B27" s="59" t="s">
        <v>11</v>
      </c>
      <c r="C27" s="60">
        <v>9</v>
      </c>
      <c r="D27" s="61">
        <v>152306</v>
      </c>
      <c r="E27" s="57" t="s">
        <v>168</v>
      </c>
      <c r="F27" s="62" t="s">
        <v>201</v>
      </c>
    </row>
    <row r="28" spans="1:6" ht="26.25">
      <c r="A28" s="58"/>
      <c r="B28" s="59" t="s">
        <v>11</v>
      </c>
      <c r="C28" s="60">
        <v>9</v>
      </c>
      <c r="D28" s="61">
        <v>174594</v>
      </c>
      <c r="E28" s="57" t="s">
        <v>168</v>
      </c>
      <c r="F28" s="62" t="s">
        <v>199</v>
      </c>
    </row>
    <row r="29" spans="1:6">
      <c r="A29" s="58"/>
      <c r="B29" s="59" t="s">
        <v>11</v>
      </c>
      <c r="C29" s="60">
        <v>9</v>
      </c>
      <c r="D29" s="61">
        <v>505217</v>
      </c>
      <c r="E29" s="57" t="s">
        <v>168</v>
      </c>
      <c r="F29" s="62" t="s">
        <v>207</v>
      </c>
    </row>
    <row r="30" spans="1:6">
      <c r="A30" s="58"/>
      <c r="B30" s="59" t="s">
        <v>11</v>
      </c>
      <c r="C30" s="60">
        <v>18</v>
      </c>
      <c r="D30" s="61">
        <v>1813</v>
      </c>
      <c r="E30" s="57" t="s">
        <v>168</v>
      </c>
      <c r="F30" s="62" t="s">
        <v>195</v>
      </c>
    </row>
    <row r="31" spans="1:6">
      <c r="A31" s="63" t="s">
        <v>12</v>
      </c>
      <c r="B31" s="59"/>
      <c r="C31" s="60"/>
      <c r="D31" s="61">
        <f>SUM(D9:D30)</f>
        <v>877138</v>
      </c>
      <c r="E31" s="57" t="s">
        <v>168</v>
      </c>
      <c r="F31" s="64" t="s">
        <v>168</v>
      </c>
    </row>
    <row r="32" spans="1:6">
      <c r="A32" s="63"/>
      <c r="B32" s="59"/>
      <c r="C32" s="60"/>
      <c r="D32" s="61"/>
      <c r="E32" s="65">
        <f>SUM(D8)+D31</f>
        <v>6815992</v>
      </c>
      <c r="F32" s="64" t="s">
        <v>168</v>
      </c>
    </row>
    <row r="33" spans="1:6">
      <c r="A33" s="66" t="s">
        <v>169</v>
      </c>
      <c r="B33" s="59"/>
      <c r="C33" s="60"/>
      <c r="D33" s="61">
        <v>1285857</v>
      </c>
      <c r="E33" s="67" t="s">
        <v>168</v>
      </c>
      <c r="F33" s="64" t="s">
        <v>168</v>
      </c>
    </row>
    <row r="34" spans="1:6">
      <c r="A34" s="68" t="s">
        <v>170</v>
      </c>
      <c r="B34" s="59" t="s">
        <v>11</v>
      </c>
      <c r="C34" s="60">
        <v>9</v>
      </c>
      <c r="D34" s="61">
        <v>170767</v>
      </c>
      <c r="E34" s="67" t="s">
        <v>168</v>
      </c>
      <c r="F34" s="62" t="s">
        <v>207</v>
      </c>
    </row>
    <row r="35" spans="1:6" ht="25.5">
      <c r="A35" s="12"/>
      <c r="B35" s="69" t="s">
        <v>11</v>
      </c>
      <c r="C35" s="70">
        <v>23</v>
      </c>
      <c r="D35" s="71">
        <v>436</v>
      </c>
      <c r="E35" s="67" t="s">
        <v>168</v>
      </c>
      <c r="F35" s="17" t="s">
        <v>185</v>
      </c>
    </row>
    <row r="36" spans="1:6">
      <c r="A36" s="63" t="s">
        <v>171</v>
      </c>
      <c r="B36" s="59"/>
      <c r="C36" s="60"/>
      <c r="D36" s="61">
        <f>SUM(D34)-D35</f>
        <v>170331</v>
      </c>
      <c r="E36" s="65">
        <f>SUM(D36)+D33</f>
        <v>1456188</v>
      </c>
      <c r="F36" s="64" t="s">
        <v>168</v>
      </c>
    </row>
    <row r="37" spans="1:6">
      <c r="A37" s="63"/>
      <c r="B37" s="59"/>
      <c r="C37" s="60"/>
      <c r="D37" s="61"/>
      <c r="E37" s="67" t="s">
        <v>168</v>
      </c>
      <c r="F37" s="64" t="s">
        <v>168</v>
      </c>
    </row>
    <row r="38" spans="1:6">
      <c r="A38" s="66" t="s">
        <v>13</v>
      </c>
      <c r="B38" s="72"/>
      <c r="C38" s="73"/>
      <c r="D38" s="74">
        <v>9745</v>
      </c>
      <c r="E38" s="67" t="s">
        <v>168</v>
      </c>
      <c r="F38" s="64" t="s">
        <v>168</v>
      </c>
    </row>
    <row r="39" spans="1:6">
      <c r="A39" s="68" t="s">
        <v>14</v>
      </c>
      <c r="B39" s="59" t="s">
        <v>11</v>
      </c>
      <c r="C39" s="60">
        <v>9</v>
      </c>
      <c r="D39" s="61">
        <v>2968</v>
      </c>
      <c r="E39" s="67" t="s">
        <v>168</v>
      </c>
      <c r="F39" s="62" t="s">
        <v>207</v>
      </c>
    </row>
    <row r="40" spans="1:6">
      <c r="A40" s="63" t="s">
        <v>15</v>
      </c>
      <c r="B40" s="59"/>
      <c r="C40" s="60"/>
      <c r="D40" s="61">
        <f>SUM(D39)</f>
        <v>2968</v>
      </c>
      <c r="E40" s="67" t="s">
        <v>168</v>
      </c>
      <c r="F40" s="64" t="s">
        <v>168</v>
      </c>
    </row>
    <row r="41" spans="1:6">
      <c r="A41" s="63"/>
      <c r="B41" s="59"/>
      <c r="C41" s="60"/>
      <c r="D41" s="61"/>
      <c r="E41" s="65">
        <f>SUM(D38)+D40</f>
        <v>12713</v>
      </c>
      <c r="F41" s="64" t="s">
        <v>168</v>
      </c>
    </row>
    <row r="42" spans="1:6">
      <c r="A42" s="66" t="s">
        <v>17</v>
      </c>
      <c r="B42" s="59"/>
      <c r="C42" s="60"/>
      <c r="D42" s="61">
        <v>337534</v>
      </c>
      <c r="E42" s="67" t="s">
        <v>168</v>
      </c>
      <c r="F42" s="64" t="s">
        <v>168</v>
      </c>
    </row>
    <row r="43" spans="1:6">
      <c r="A43" s="68" t="s">
        <v>18</v>
      </c>
      <c r="B43" s="59" t="s">
        <v>11</v>
      </c>
      <c r="C43" s="60"/>
      <c r="D43" s="61">
        <v>0</v>
      </c>
      <c r="E43" s="67" t="s">
        <v>168</v>
      </c>
      <c r="F43" s="64" t="s">
        <v>168</v>
      </c>
    </row>
    <row r="44" spans="1:6">
      <c r="A44" s="63" t="s">
        <v>19</v>
      </c>
      <c r="B44" s="59"/>
      <c r="C44" s="60"/>
      <c r="D44" s="61">
        <f>SUM(D42:D43)</f>
        <v>337534</v>
      </c>
      <c r="E44" s="67" t="s">
        <v>168</v>
      </c>
      <c r="F44" s="64" t="s">
        <v>168</v>
      </c>
    </row>
    <row r="45" spans="1:6">
      <c r="A45" s="63"/>
      <c r="B45" s="59"/>
      <c r="C45" s="60"/>
      <c r="D45" s="61"/>
      <c r="E45" s="65">
        <f>SUM(D44)</f>
        <v>337534</v>
      </c>
      <c r="F45" s="64" t="s">
        <v>168</v>
      </c>
    </row>
    <row r="46" spans="1:6">
      <c r="A46" s="66" t="s">
        <v>161</v>
      </c>
      <c r="B46" s="72"/>
      <c r="C46" s="73"/>
      <c r="D46" s="74">
        <v>56777</v>
      </c>
      <c r="E46" s="75" t="s">
        <v>168</v>
      </c>
      <c r="F46" s="64" t="s">
        <v>168</v>
      </c>
    </row>
    <row r="47" spans="1:6">
      <c r="A47" s="68" t="s">
        <v>162</v>
      </c>
      <c r="B47" s="59" t="s">
        <v>11</v>
      </c>
      <c r="C47" s="60">
        <v>9</v>
      </c>
      <c r="D47" s="76">
        <v>8111</v>
      </c>
      <c r="E47" s="75" t="s">
        <v>168</v>
      </c>
      <c r="F47" s="62" t="s">
        <v>207</v>
      </c>
    </row>
    <row r="48" spans="1:6">
      <c r="A48" s="63" t="s">
        <v>16</v>
      </c>
      <c r="B48" s="59"/>
      <c r="C48" s="60"/>
      <c r="D48" s="61">
        <f>SUM(D47:D47)</f>
        <v>8111</v>
      </c>
      <c r="E48" s="75" t="s">
        <v>168</v>
      </c>
      <c r="F48" s="64" t="s">
        <v>168</v>
      </c>
    </row>
    <row r="49" spans="1:6">
      <c r="A49" s="63"/>
      <c r="B49" s="59"/>
      <c r="C49" s="60"/>
      <c r="D49" s="61"/>
      <c r="E49" s="77">
        <f>SUM(D46)+D48</f>
        <v>64888</v>
      </c>
      <c r="F49" s="64" t="s">
        <v>168</v>
      </c>
    </row>
    <row r="50" spans="1:6">
      <c r="A50" s="66" t="s">
        <v>20</v>
      </c>
      <c r="B50" s="72"/>
      <c r="C50" s="73"/>
      <c r="D50" s="74">
        <v>340714.5</v>
      </c>
      <c r="E50" s="78" t="s">
        <v>168</v>
      </c>
      <c r="F50" s="64" t="s">
        <v>168</v>
      </c>
    </row>
    <row r="51" spans="1:6">
      <c r="A51" s="68" t="s">
        <v>21</v>
      </c>
      <c r="B51" s="59" t="s">
        <v>11</v>
      </c>
      <c r="C51" s="60">
        <v>9</v>
      </c>
      <c r="D51" s="61">
        <v>24409</v>
      </c>
      <c r="E51" s="78" t="s">
        <v>168</v>
      </c>
      <c r="F51" s="62" t="s">
        <v>208</v>
      </c>
    </row>
    <row r="52" spans="1:6">
      <c r="A52" s="68"/>
      <c r="B52" s="59" t="s">
        <v>11</v>
      </c>
      <c r="C52" s="60">
        <v>10</v>
      </c>
      <c r="D52" s="61">
        <v>414</v>
      </c>
      <c r="E52" s="78" t="s">
        <v>168</v>
      </c>
      <c r="F52" s="62" t="s">
        <v>202</v>
      </c>
    </row>
    <row r="53" spans="1:6">
      <c r="A53" s="68"/>
      <c r="B53" s="59" t="s">
        <v>11</v>
      </c>
      <c r="C53" s="60">
        <v>16</v>
      </c>
      <c r="D53" s="61">
        <v>593</v>
      </c>
      <c r="E53" s="78" t="s">
        <v>168</v>
      </c>
      <c r="F53" s="62" t="s">
        <v>202</v>
      </c>
    </row>
    <row r="54" spans="1:6">
      <c r="A54" s="68"/>
      <c r="B54" s="59" t="s">
        <v>11</v>
      </c>
      <c r="C54" s="60">
        <v>17</v>
      </c>
      <c r="D54" s="61">
        <v>162</v>
      </c>
      <c r="E54" s="78" t="s">
        <v>168</v>
      </c>
      <c r="F54" s="62" t="s">
        <v>202</v>
      </c>
    </row>
    <row r="55" spans="1:6">
      <c r="A55" s="63" t="s">
        <v>22</v>
      </c>
      <c r="B55" s="59"/>
      <c r="C55" s="60"/>
      <c r="D55" s="61">
        <f>SUM(D51:D54)</f>
        <v>25578</v>
      </c>
      <c r="E55" s="78" t="s">
        <v>168</v>
      </c>
      <c r="F55" s="62" t="s">
        <v>168</v>
      </c>
    </row>
    <row r="56" spans="1:6">
      <c r="A56" s="63"/>
      <c r="B56" s="59"/>
      <c r="C56" s="60"/>
      <c r="D56" s="61"/>
      <c r="E56" s="79">
        <f>SUM(D50)+D55</f>
        <v>366292.5</v>
      </c>
      <c r="F56" s="62" t="s">
        <v>168</v>
      </c>
    </row>
    <row r="57" spans="1:6">
      <c r="A57" s="66" t="s">
        <v>164</v>
      </c>
      <c r="B57" s="72"/>
      <c r="C57" s="73"/>
      <c r="D57" s="74">
        <v>398757.44</v>
      </c>
      <c r="E57" s="57" t="s">
        <v>168</v>
      </c>
      <c r="F57" s="62" t="s">
        <v>168</v>
      </c>
    </row>
    <row r="58" spans="1:6">
      <c r="A58" s="68" t="s">
        <v>165</v>
      </c>
      <c r="B58" s="59" t="s">
        <v>11</v>
      </c>
      <c r="C58" s="60">
        <v>1</v>
      </c>
      <c r="D58" s="61">
        <v>405</v>
      </c>
      <c r="E58" s="57" t="s">
        <v>168</v>
      </c>
      <c r="F58" s="62" t="s">
        <v>209</v>
      </c>
    </row>
    <row r="59" spans="1:6">
      <c r="A59" s="68"/>
      <c r="B59" s="59" t="s">
        <v>11</v>
      </c>
      <c r="C59" s="60">
        <v>21</v>
      </c>
      <c r="D59" s="61">
        <v>53310</v>
      </c>
      <c r="E59" s="57" t="s">
        <v>168</v>
      </c>
      <c r="F59" s="62" t="s">
        <v>209</v>
      </c>
    </row>
    <row r="60" spans="1:6">
      <c r="A60" s="63" t="s">
        <v>163</v>
      </c>
      <c r="B60" s="59"/>
      <c r="C60" s="60"/>
      <c r="D60" s="61">
        <f>SUM(D58:D59)</f>
        <v>53715</v>
      </c>
      <c r="E60" s="57" t="s">
        <v>168</v>
      </c>
      <c r="F60" s="64" t="s">
        <v>168</v>
      </c>
    </row>
    <row r="61" spans="1:6">
      <c r="A61" s="63"/>
      <c r="B61" s="59"/>
      <c r="C61" s="60"/>
      <c r="D61" s="61"/>
      <c r="E61" s="77">
        <f>SUM(D57)+D60</f>
        <v>452472.44</v>
      </c>
      <c r="F61" s="64" t="s">
        <v>168</v>
      </c>
    </row>
    <row r="62" spans="1:6">
      <c r="A62" s="66" t="s">
        <v>166</v>
      </c>
      <c r="B62" s="72"/>
      <c r="C62" s="73"/>
      <c r="D62" s="74"/>
      <c r="E62" s="57" t="s">
        <v>168</v>
      </c>
      <c r="F62" s="64" t="s">
        <v>168</v>
      </c>
    </row>
    <row r="63" spans="1:6" ht="26.25">
      <c r="A63" s="68" t="s">
        <v>167</v>
      </c>
      <c r="B63" s="59" t="s">
        <v>11</v>
      </c>
      <c r="C63" s="60">
        <v>21</v>
      </c>
      <c r="D63" s="61">
        <v>226200</v>
      </c>
      <c r="E63" s="57" t="s">
        <v>168</v>
      </c>
      <c r="F63" s="62" t="s">
        <v>210</v>
      </c>
    </row>
    <row r="64" spans="1:6">
      <c r="A64" s="63" t="s">
        <v>163</v>
      </c>
      <c r="B64" s="59"/>
      <c r="C64" s="60"/>
      <c r="D64" s="61">
        <f>SUM(D63)</f>
        <v>226200</v>
      </c>
      <c r="E64" s="57" t="s">
        <v>168</v>
      </c>
      <c r="F64" s="64" t="s">
        <v>168</v>
      </c>
    </row>
    <row r="65" spans="1:14">
      <c r="A65" s="63"/>
      <c r="B65" s="59"/>
      <c r="C65" s="60"/>
      <c r="D65" s="61"/>
      <c r="E65" s="80">
        <f>SUM(D64)</f>
        <v>226200</v>
      </c>
      <c r="F65" s="64" t="s">
        <v>168</v>
      </c>
    </row>
    <row r="66" spans="1:14">
      <c r="A66" s="66" t="s">
        <v>23</v>
      </c>
      <c r="B66" s="72"/>
      <c r="C66" s="73"/>
      <c r="D66" s="74">
        <v>1182332</v>
      </c>
      <c r="E66" s="57" t="s">
        <v>168</v>
      </c>
      <c r="F66" s="64" t="s">
        <v>168</v>
      </c>
    </row>
    <row r="67" spans="1:14" ht="39">
      <c r="A67" s="81" t="s">
        <v>24</v>
      </c>
      <c r="B67" s="72" t="s">
        <v>11</v>
      </c>
      <c r="C67" s="73">
        <v>9</v>
      </c>
      <c r="D67" s="74">
        <v>167613</v>
      </c>
      <c r="E67" s="57" t="s">
        <v>168</v>
      </c>
      <c r="F67" s="62" t="s">
        <v>203</v>
      </c>
    </row>
    <row r="68" spans="1:14">
      <c r="A68" s="63" t="s">
        <v>25</v>
      </c>
      <c r="B68" s="59"/>
      <c r="C68" s="60"/>
      <c r="D68" s="61">
        <f>SUM(D67)</f>
        <v>167613</v>
      </c>
      <c r="E68" s="57" t="s">
        <v>168</v>
      </c>
      <c r="F68" s="64" t="s">
        <v>168</v>
      </c>
    </row>
    <row r="69" spans="1:14">
      <c r="A69" s="63"/>
      <c r="B69" s="59"/>
      <c r="C69" s="60"/>
      <c r="D69" s="61"/>
      <c r="E69" s="77">
        <f>SUM(D66)+D68</f>
        <v>1349945</v>
      </c>
      <c r="F69" s="64" t="s">
        <v>168</v>
      </c>
    </row>
    <row r="70" spans="1:14">
      <c r="A70" s="66" t="s">
        <v>26</v>
      </c>
      <c r="B70" s="72"/>
      <c r="C70" s="73"/>
      <c r="D70" s="74">
        <v>37008</v>
      </c>
      <c r="E70" s="57" t="s">
        <v>168</v>
      </c>
      <c r="F70" s="64" t="s">
        <v>168</v>
      </c>
    </row>
    <row r="71" spans="1:14" ht="39">
      <c r="A71" s="68" t="s">
        <v>27</v>
      </c>
      <c r="B71" s="59" t="s">
        <v>11</v>
      </c>
      <c r="C71" s="60">
        <v>9</v>
      </c>
      <c r="D71" s="61">
        <v>5279</v>
      </c>
      <c r="E71" s="57" t="s">
        <v>168</v>
      </c>
      <c r="F71" s="62" t="s">
        <v>204</v>
      </c>
    </row>
    <row r="72" spans="1:14">
      <c r="A72" s="63" t="s">
        <v>28</v>
      </c>
      <c r="B72" s="59"/>
      <c r="C72" s="60"/>
      <c r="D72" s="61">
        <f>SUM(D71)</f>
        <v>5279</v>
      </c>
      <c r="E72" s="57" t="s">
        <v>168</v>
      </c>
      <c r="F72" s="62"/>
    </row>
    <row r="73" spans="1:14">
      <c r="A73" s="63"/>
      <c r="B73" s="59"/>
      <c r="C73" s="60"/>
      <c r="D73" s="61"/>
      <c r="E73" s="77">
        <f>SUM(D72)+D70</f>
        <v>42287</v>
      </c>
      <c r="F73" s="62"/>
    </row>
    <row r="74" spans="1:14">
      <c r="A74" s="66" t="s">
        <v>29</v>
      </c>
      <c r="B74" s="72"/>
      <c r="C74" s="73"/>
      <c r="D74" s="74">
        <v>389324</v>
      </c>
      <c r="E74" s="57" t="s">
        <v>168</v>
      </c>
      <c r="F74" s="62"/>
    </row>
    <row r="75" spans="1:14" ht="39">
      <c r="A75" s="68" t="s">
        <v>30</v>
      </c>
      <c r="B75" s="59" t="s">
        <v>11</v>
      </c>
      <c r="C75" s="60">
        <v>9</v>
      </c>
      <c r="D75" s="61">
        <v>55229</v>
      </c>
      <c r="E75" s="57" t="s">
        <v>168</v>
      </c>
      <c r="F75" s="62" t="s">
        <v>205</v>
      </c>
    </row>
    <row r="76" spans="1:14">
      <c r="A76" s="63" t="s">
        <v>31</v>
      </c>
      <c r="B76" s="59"/>
      <c r="C76" s="60"/>
      <c r="D76" s="61">
        <f>SUM(D75)</f>
        <v>55229</v>
      </c>
      <c r="E76" s="57" t="s">
        <v>168</v>
      </c>
      <c r="F76" s="64" t="s">
        <v>168</v>
      </c>
    </row>
    <row r="77" spans="1:14">
      <c r="A77" s="63"/>
      <c r="B77" s="59"/>
      <c r="C77" s="60"/>
      <c r="D77" s="61"/>
      <c r="E77" s="77">
        <f>SUM(D74)+D76</f>
        <v>444553</v>
      </c>
      <c r="F77" s="64" t="s">
        <v>168</v>
      </c>
      <c r="G77" s="11"/>
      <c r="H77" s="11"/>
      <c r="I77" s="11"/>
      <c r="J77" s="11"/>
      <c r="K77" s="11"/>
      <c r="L77" s="11"/>
      <c r="M77" s="11"/>
      <c r="N77" s="11"/>
    </row>
    <row r="78" spans="1:14">
      <c r="A78" s="66" t="s">
        <v>32</v>
      </c>
      <c r="B78" s="72"/>
      <c r="C78" s="73"/>
      <c r="D78" s="74">
        <v>11250</v>
      </c>
      <c r="E78" s="57" t="s">
        <v>168</v>
      </c>
      <c r="F78" s="64" t="s">
        <v>168</v>
      </c>
      <c r="G78" s="11"/>
      <c r="H78" s="11"/>
      <c r="I78" s="11"/>
      <c r="J78" s="11"/>
      <c r="K78" s="11"/>
      <c r="L78" s="11"/>
      <c r="M78" s="11"/>
      <c r="N78" s="11"/>
    </row>
    <row r="79" spans="1:14" ht="51.75">
      <c r="A79" s="68" t="s">
        <v>33</v>
      </c>
      <c r="B79" s="82" t="s">
        <v>11</v>
      </c>
      <c r="C79" s="60">
        <v>9</v>
      </c>
      <c r="D79" s="61">
        <v>1594</v>
      </c>
      <c r="E79" s="57" t="s">
        <v>168</v>
      </c>
      <c r="F79" s="62" t="s">
        <v>206</v>
      </c>
      <c r="G79" s="11"/>
      <c r="H79" s="11"/>
      <c r="I79" s="11"/>
      <c r="J79" s="11"/>
      <c r="K79" s="11"/>
      <c r="L79" s="11"/>
      <c r="M79" s="11"/>
      <c r="N79" s="11"/>
    </row>
    <row r="80" spans="1:14">
      <c r="A80" s="59" t="s">
        <v>34</v>
      </c>
      <c r="B80" s="59"/>
      <c r="C80" s="60"/>
      <c r="D80" s="61">
        <f>SUM(D79)</f>
        <v>1594</v>
      </c>
      <c r="E80" s="78" t="s">
        <v>168</v>
      </c>
      <c r="F80" s="83" t="s">
        <v>168</v>
      </c>
      <c r="G80" s="11"/>
      <c r="H80" s="11"/>
      <c r="I80" s="11"/>
      <c r="J80" s="11"/>
      <c r="K80" s="11"/>
      <c r="L80" s="11"/>
      <c r="M80" s="11"/>
      <c r="N80" s="11"/>
    </row>
    <row r="81" spans="1:14">
      <c r="A81" s="62"/>
      <c r="B81" s="62"/>
      <c r="C81" s="62"/>
      <c r="D81" s="62"/>
      <c r="E81" s="84">
        <f>SUM(D78)+D80</f>
        <v>12844</v>
      </c>
      <c r="F81" s="83" t="s">
        <v>168</v>
      </c>
      <c r="G81" s="11"/>
      <c r="H81" s="11"/>
      <c r="I81" s="11"/>
      <c r="J81" s="11"/>
      <c r="K81" s="11"/>
      <c r="L81" s="11"/>
      <c r="M81" s="11"/>
      <c r="N81" s="11"/>
    </row>
    <row r="82" spans="1:14">
      <c r="A82" s="62"/>
      <c r="B82" s="62"/>
      <c r="C82" s="62"/>
      <c r="D82" s="62"/>
      <c r="E82" s="84">
        <f>SUM(E8:E81)</f>
        <v>11581908.939999999</v>
      </c>
      <c r="F82" s="83" t="s">
        <v>168</v>
      </c>
      <c r="G82" s="11"/>
      <c r="H82" s="11"/>
      <c r="I82" s="11"/>
      <c r="J82" s="11"/>
      <c r="K82" s="11"/>
      <c r="L82" s="11"/>
      <c r="M82" s="11"/>
      <c r="N82" s="11"/>
    </row>
    <row r="83" spans="1:14">
      <c r="F83" s="11"/>
      <c r="G83" s="11"/>
      <c r="H83" s="11"/>
      <c r="I83" s="11"/>
      <c r="J83" s="11"/>
      <c r="K83" s="11"/>
      <c r="L83" s="11"/>
      <c r="M83" s="11"/>
      <c r="N83" s="11"/>
    </row>
    <row r="84" spans="1:14">
      <c r="F84" s="11"/>
      <c r="G84" s="11"/>
      <c r="H84" s="11"/>
      <c r="I84" s="11"/>
      <c r="J84" s="11"/>
      <c r="K84" s="11"/>
      <c r="L84" s="11"/>
      <c r="M84" s="11"/>
      <c r="N84" s="11"/>
    </row>
    <row r="85" spans="1:14">
      <c r="F85" s="11"/>
      <c r="G85" s="11"/>
      <c r="H85" s="11"/>
      <c r="I85" s="11"/>
      <c r="J85" s="11"/>
      <c r="K85" s="11"/>
      <c r="L85" s="11"/>
      <c r="M85" s="11"/>
      <c r="N85" s="11"/>
    </row>
    <row r="86" spans="1:14">
      <c r="F86" s="11"/>
      <c r="G86" s="11"/>
      <c r="H86" s="11"/>
      <c r="I86" s="11"/>
      <c r="J86" s="11"/>
      <c r="K86" s="11"/>
      <c r="L86" s="11"/>
      <c r="M86" s="11"/>
      <c r="N86" s="11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view="pageLayout" topLeftCell="A91" zoomScaleNormal="100" workbookViewId="0">
      <selection activeCell="D17" sqref="D17"/>
    </sheetView>
  </sheetViews>
  <sheetFormatPr defaultRowHeight="15"/>
  <cols>
    <col min="1" max="1" width="6.85546875" customWidth="1"/>
    <col min="2" max="2" width="13.140625" customWidth="1"/>
    <col min="3" max="3" width="15.42578125" customWidth="1"/>
    <col min="4" max="4" width="28.42578125" customWidth="1"/>
    <col min="5" max="5" width="38.28515625" customWidth="1"/>
    <col min="6" max="6" width="14.28515625" bestFit="1" customWidth="1"/>
    <col min="8" max="8" width="10.7109375" bestFit="1" customWidth="1"/>
    <col min="9" max="9" width="12.28515625" bestFit="1" customWidth="1"/>
    <col min="10" max="10" width="10.140625" bestFit="1" customWidth="1"/>
  </cols>
  <sheetData>
    <row r="1" spans="1:6">
      <c r="A1" s="3" t="s">
        <v>4</v>
      </c>
      <c r="B1" s="3"/>
      <c r="C1" s="2"/>
      <c r="D1" s="2"/>
      <c r="E1" s="2"/>
      <c r="F1" s="2"/>
    </row>
    <row r="3" spans="1:6">
      <c r="A3" s="3" t="s">
        <v>37</v>
      </c>
      <c r="B3" s="2"/>
      <c r="C3" s="2"/>
      <c r="D3" s="2"/>
      <c r="F3" s="2"/>
    </row>
    <row r="4" spans="1:6">
      <c r="A4" s="2"/>
      <c r="B4" s="3"/>
      <c r="C4" s="2"/>
      <c r="D4" s="2"/>
      <c r="E4" s="2"/>
      <c r="F4" s="2"/>
    </row>
    <row r="5" spans="1:6">
      <c r="A5" s="4" t="s">
        <v>5</v>
      </c>
      <c r="B5" s="3" t="s">
        <v>38</v>
      </c>
      <c r="C5" s="2"/>
      <c r="F5" s="2"/>
    </row>
    <row r="6" spans="1:6" ht="15.75" thickBot="1">
      <c r="A6" s="2"/>
      <c r="B6" s="2"/>
      <c r="C6" s="2"/>
      <c r="D6" s="2"/>
      <c r="E6" s="2"/>
      <c r="F6" s="2"/>
    </row>
    <row r="7" spans="1:6" ht="51">
      <c r="A7" s="20" t="s">
        <v>0</v>
      </c>
      <c r="B7" s="21" t="s">
        <v>1</v>
      </c>
      <c r="C7" s="22" t="s">
        <v>2</v>
      </c>
      <c r="D7" s="21" t="s">
        <v>35</v>
      </c>
      <c r="E7" s="21" t="s">
        <v>194</v>
      </c>
      <c r="F7" s="23" t="s">
        <v>36</v>
      </c>
    </row>
    <row r="8" spans="1:6">
      <c r="A8" s="24">
        <v>3</v>
      </c>
      <c r="B8" s="25" t="s">
        <v>44</v>
      </c>
      <c r="C8" s="26">
        <v>916</v>
      </c>
      <c r="D8" s="27" t="s">
        <v>211</v>
      </c>
      <c r="E8" s="27" t="s">
        <v>45</v>
      </c>
      <c r="F8" s="28">
        <v>2400</v>
      </c>
    </row>
    <row r="9" spans="1:6">
      <c r="A9" s="24">
        <v>4</v>
      </c>
      <c r="B9" s="25" t="s">
        <v>44</v>
      </c>
      <c r="C9" s="26">
        <v>917</v>
      </c>
      <c r="D9" s="27" t="s">
        <v>134</v>
      </c>
      <c r="E9" s="27" t="s">
        <v>183</v>
      </c>
      <c r="F9" s="28">
        <v>11050</v>
      </c>
    </row>
    <row r="10" spans="1:6">
      <c r="A10" s="24">
        <v>5</v>
      </c>
      <c r="B10" s="25" t="s">
        <v>44</v>
      </c>
      <c r="C10" s="29">
        <v>918</v>
      </c>
      <c r="D10" s="30" t="s">
        <v>46</v>
      </c>
      <c r="E10" s="30" t="s">
        <v>47</v>
      </c>
      <c r="F10" s="28">
        <v>1118.5999999999999</v>
      </c>
    </row>
    <row r="11" spans="1:6">
      <c r="A11" s="24">
        <v>6</v>
      </c>
      <c r="B11" s="25" t="s">
        <v>44</v>
      </c>
      <c r="C11" s="26">
        <v>919</v>
      </c>
      <c r="D11" s="27" t="s">
        <v>48</v>
      </c>
      <c r="E11" s="27" t="s">
        <v>49</v>
      </c>
      <c r="F11" s="28">
        <v>113.5</v>
      </c>
    </row>
    <row r="12" spans="1:6">
      <c r="A12" s="24">
        <v>7</v>
      </c>
      <c r="B12" s="25" t="s">
        <v>44</v>
      </c>
      <c r="C12" s="26">
        <v>67</v>
      </c>
      <c r="D12" s="27" t="s">
        <v>168</v>
      </c>
      <c r="E12" s="27" t="s">
        <v>192</v>
      </c>
      <c r="F12" s="28">
        <v>60</v>
      </c>
    </row>
    <row r="13" spans="1:6">
      <c r="A13" s="24">
        <v>8</v>
      </c>
      <c r="B13" s="25" t="s">
        <v>50</v>
      </c>
      <c r="C13" s="29">
        <v>923</v>
      </c>
      <c r="D13" s="30" t="s">
        <v>51</v>
      </c>
      <c r="E13" s="30" t="s">
        <v>52</v>
      </c>
      <c r="F13" s="28">
        <v>3075.23</v>
      </c>
    </row>
    <row r="14" spans="1:6">
      <c r="A14" s="24">
        <v>9</v>
      </c>
      <c r="B14" s="25" t="s">
        <v>50</v>
      </c>
      <c r="C14" s="29">
        <v>924</v>
      </c>
      <c r="D14" s="27" t="s">
        <v>53</v>
      </c>
      <c r="E14" s="27" t="s">
        <v>54</v>
      </c>
      <c r="F14" s="28">
        <v>784.92</v>
      </c>
    </row>
    <row r="15" spans="1:6">
      <c r="A15" s="24">
        <v>10</v>
      </c>
      <c r="B15" s="25" t="s">
        <v>50</v>
      </c>
      <c r="C15" s="29">
        <v>68</v>
      </c>
      <c r="D15" s="27" t="s">
        <v>168</v>
      </c>
      <c r="E15" s="27" t="s">
        <v>184</v>
      </c>
      <c r="F15" s="28">
        <v>99.35</v>
      </c>
    </row>
    <row r="16" spans="1:6">
      <c r="A16" s="24">
        <v>11</v>
      </c>
      <c r="B16" s="25" t="s">
        <v>55</v>
      </c>
      <c r="C16" s="29">
        <v>928</v>
      </c>
      <c r="D16" s="27" t="s">
        <v>56</v>
      </c>
      <c r="E16" s="27" t="s">
        <v>57</v>
      </c>
      <c r="F16" s="28">
        <v>148.94</v>
      </c>
    </row>
    <row r="17" spans="1:6">
      <c r="A17" s="24">
        <v>12</v>
      </c>
      <c r="B17" s="25" t="s">
        <v>55</v>
      </c>
      <c r="C17" s="29">
        <v>929</v>
      </c>
      <c r="D17" s="27" t="s">
        <v>188</v>
      </c>
      <c r="E17" s="27" t="s">
        <v>189</v>
      </c>
      <c r="F17" s="28">
        <v>7735</v>
      </c>
    </row>
    <row r="18" spans="1:6">
      <c r="A18" s="24">
        <v>13</v>
      </c>
      <c r="B18" s="25" t="s">
        <v>55</v>
      </c>
      <c r="C18" s="29">
        <v>952</v>
      </c>
      <c r="D18" s="27" t="s">
        <v>58</v>
      </c>
      <c r="E18" s="27" t="s">
        <v>59</v>
      </c>
      <c r="F18" s="28">
        <v>14770.03</v>
      </c>
    </row>
    <row r="19" spans="1:6">
      <c r="A19" s="24">
        <v>14</v>
      </c>
      <c r="B19" s="25" t="s">
        <v>55</v>
      </c>
      <c r="C19" s="29">
        <v>953</v>
      </c>
      <c r="D19" s="27" t="s">
        <v>60</v>
      </c>
      <c r="E19" s="27" t="s">
        <v>61</v>
      </c>
      <c r="F19" s="28">
        <v>4969.4399999999996</v>
      </c>
    </row>
    <row r="20" spans="1:6">
      <c r="A20" s="24">
        <v>15</v>
      </c>
      <c r="B20" s="25" t="s">
        <v>55</v>
      </c>
      <c r="C20" s="29">
        <v>954</v>
      </c>
      <c r="D20" s="27" t="s">
        <v>62</v>
      </c>
      <c r="E20" s="27" t="s">
        <v>63</v>
      </c>
      <c r="F20" s="28">
        <v>1904</v>
      </c>
    </row>
    <row r="21" spans="1:6">
      <c r="A21" s="24">
        <v>16</v>
      </c>
      <c r="B21" s="25" t="s">
        <v>55</v>
      </c>
      <c r="C21" s="29">
        <v>955</v>
      </c>
      <c r="D21" s="27" t="s">
        <v>64</v>
      </c>
      <c r="E21" s="27" t="s">
        <v>65</v>
      </c>
      <c r="F21" s="28">
        <v>17256.63</v>
      </c>
    </row>
    <row r="22" spans="1:6">
      <c r="A22" s="24">
        <v>17</v>
      </c>
      <c r="B22" s="25" t="s">
        <v>55</v>
      </c>
      <c r="C22" s="29">
        <v>956</v>
      </c>
      <c r="D22" s="27" t="s">
        <v>66</v>
      </c>
      <c r="E22" s="27" t="s">
        <v>67</v>
      </c>
      <c r="F22" s="28">
        <v>11067</v>
      </c>
    </row>
    <row r="23" spans="1:6">
      <c r="A23" s="24">
        <v>18</v>
      </c>
      <c r="B23" s="25" t="s">
        <v>55</v>
      </c>
      <c r="C23" s="29">
        <v>957</v>
      </c>
      <c r="D23" s="27" t="s">
        <v>68</v>
      </c>
      <c r="E23" s="27" t="s">
        <v>69</v>
      </c>
      <c r="F23" s="28">
        <v>1800</v>
      </c>
    </row>
    <row r="24" spans="1:6">
      <c r="A24" s="24">
        <v>19</v>
      </c>
      <c r="B24" s="25" t="s">
        <v>55</v>
      </c>
      <c r="C24" s="29">
        <v>958</v>
      </c>
      <c r="D24" s="27" t="s">
        <v>68</v>
      </c>
      <c r="E24" s="27" t="s">
        <v>70</v>
      </c>
      <c r="F24" s="28">
        <v>2180</v>
      </c>
    </row>
    <row r="25" spans="1:6">
      <c r="A25" s="24">
        <v>20</v>
      </c>
      <c r="B25" s="25" t="s">
        <v>55</v>
      </c>
      <c r="C25" s="29">
        <v>69</v>
      </c>
      <c r="D25" s="27" t="s">
        <v>168</v>
      </c>
      <c r="E25" s="27" t="s">
        <v>181</v>
      </c>
      <c r="F25" s="28">
        <v>162.62</v>
      </c>
    </row>
    <row r="26" spans="1:6">
      <c r="A26" s="24">
        <v>21</v>
      </c>
      <c r="B26" s="25" t="s">
        <v>55</v>
      </c>
      <c r="C26" s="29">
        <v>69</v>
      </c>
      <c r="D26" s="27" t="s">
        <v>168</v>
      </c>
      <c r="E26" s="27" t="s">
        <v>184</v>
      </c>
      <c r="F26" s="28">
        <v>350</v>
      </c>
    </row>
    <row r="27" spans="1:6">
      <c r="A27" s="24">
        <v>22</v>
      </c>
      <c r="B27" s="25" t="s">
        <v>71</v>
      </c>
      <c r="C27" s="29">
        <v>965</v>
      </c>
      <c r="D27" s="27" t="s">
        <v>186</v>
      </c>
      <c r="E27" s="27" t="s">
        <v>187</v>
      </c>
      <c r="F27" s="28">
        <v>6402</v>
      </c>
    </row>
    <row r="28" spans="1:6">
      <c r="A28" s="24">
        <v>23</v>
      </c>
      <c r="B28" s="25" t="s">
        <v>71</v>
      </c>
      <c r="C28" s="29">
        <v>966</v>
      </c>
      <c r="D28" s="27" t="s">
        <v>72</v>
      </c>
      <c r="E28" s="27" t="s">
        <v>73</v>
      </c>
      <c r="F28" s="28">
        <v>2249.1</v>
      </c>
    </row>
    <row r="29" spans="1:6">
      <c r="A29" s="24">
        <v>24</v>
      </c>
      <c r="B29" s="25" t="s">
        <v>71</v>
      </c>
      <c r="C29" s="29">
        <v>967</v>
      </c>
      <c r="D29" s="27" t="s">
        <v>58</v>
      </c>
      <c r="E29" s="27" t="s">
        <v>59</v>
      </c>
      <c r="F29" s="28">
        <v>13472.01</v>
      </c>
    </row>
    <row r="30" spans="1:6">
      <c r="A30" s="24">
        <v>25</v>
      </c>
      <c r="B30" s="25" t="s">
        <v>71</v>
      </c>
      <c r="C30" s="29">
        <v>968</v>
      </c>
      <c r="D30" s="27" t="s">
        <v>74</v>
      </c>
      <c r="E30" s="27" t="s">
        <v>75</v>
      </c>
      <c r="F30" s="28">
        <v>5937</v>
      </c>
    </row>
    <row r="31" spans="1:6">
      <c r="A31" s="24">
        <v>26</v>
      </c>
      <c r="B31" s="25" t="s">
        <v>71</v>
      </c>
      <c r="C31" s="29">
        <v>969</v>
      </c>
      <c r="D31" s="27" t="s">
        <v>76</v>
      </c>
      <c r="E31" s="27" t="s">
        <v>77</v>
      </c>
      <c r="F31" s="28">
        <v>1436.45</v>
      </c>
    </row>
    <row r="32" spans="1:6">
      <c r="A32" s="24">
        <v>27</v>
      </c>
      <c r="B32" s="25" t="s">
        <v>71</v>
      </c>
      <c r="C32" s="29">
        <v>970</v>
      </c>
      <c r="D32" s="27" t="s">
        <v>74</v>
      </c>
      <c r="E32" s="27" t="s">
        <v>78</v>
      </c>
      <c r="F32" s="28">
        <v>1325.77</v>
      </c>
    </row>
    <row r="33" spans="1:7">
      <c r="A33" s="24">
        <v>28</v>
      </c>
      <c r="B33" s="25" t="s">
        <v>71</v>
      </c>
      <c r="C33" s="29">
        <v>971</v>
      </c>
      <c r="D33" s="27" t="s">
        <v>79</v>
      </c>
      <c r="E33" s="27" t="s">
        <v>80</v>
      </c>
      <c r="F33" s="28">
        <v>258</v>
      </c>
    </row>
    <row r="34" spans="1:7">
      <c r="A34" s="24">
        <v>29</v>
      </c>
      <c r="B34" s="25" t="s">
        <v>71</v>
      </c>
      <c r="C34" s="29">
        <v>972</v>
      </c>
      <c r="D34" s="27" t="s">
        <v>79</v>
      </c>
      <c r="E34" s="27" t="s">
        <v>80</v>
      </c>
      <c r="F34" s="28">
        <v>261</v>
      </c>
    </row>
    <row r="35" spans="1:7">
      <c r="A35" s="24">
        <v>30</v>
      </c>
      <c r="B35" s="25" t="s">
        <v>71</v>
      </c>
      <c r="C35" s="29">
        <v>973</v>
      </c>
      <c r="D35" s="27" t="s">
        <v>48</v>
      </c>
      <c r="E35" s="27" t="s">
        <v>49</v>
      </c>
      <c r="F35" s="28">
        <v>196.35</v>
      </c>
    </row>
    <row r="36" spans="1:7">
      <c r="A36" s="24">
        <v>31</v>
      </c>
      <c r="B36" s="25" t="s">
        <v>71</v>
      </c>
      <c r="C36" s="29">
        <v>974</v>
      </c>
      <c r="D36" s="27" t="s">
        <v>74</v>
      </c>
      <c r="E36" s="27" t="s">
        <v>75</v>
      </c>
      <c r="F36" s="28">
        <v>1173.3399999999999</v>
      </c>
    </row>
    <row r="37" spans="1:7">
      <c r="A37" s="24">
        <v>32</v>
      </c>
      <c r="B37" s="25" t="s">
        <v>71</v>
      </c>
      <c r="C37" s="29">
        <v>975</v>
      </c>
      <c r="D37" s="27" t="s">
        <v>81</v>
      </c>
      <c r="E37" s="27" t="s">
        <v>82</v>
      </c>
      <c r="F37" s="28">
        <v>4879</v>
      </c>
    </row>
    <row r="38" spans="1:7">
      <c r="A38" s="24">
        <v>33</v>
      </c>
      <c r="B38" s="25" t="s">
        <v>71</v>
      </c>
      <c r="C38" s="29">
        <v>70</v>
      </c>
      <c r="D38" s="27" t="s">
        <v>168</v>
      </c>
      <c r="E38" s="27" t="s">
        <v>181</v>
      </c>
      <c r="F38" s="28">
        <v>211.13</v>
      </c>
    </row>
    <row r="39" spans="1:7">
      <c r="A39" s="24">
        <v>34</v>
      </c>
      <c r="B39" s="25" t="s">
        <v>85</v>
      </c>
      <c r="C39" s="29">
        <v>977</v>
      </c>
      <c r="D39" s="27" t="s">
        <v>86</v>
      </c>
      <c r="E39" s="27" t="s">
        <v>94</v>
      </c>
      <c r="F39" s="28">
        <v>999</v>
      </c>
    </row>
    <row r="40" spans="1:7">
      <c r="A40" s="24">
        <v>35</v>
      </c>
      <c r="B40" s="25" t="s">
        <v>85</v>
      </c>
      <c r="C40" s="29">
        <v>978</v>
      </c>
      <c r="D40" s="27" t="s">
        <v>56</v>
      </c>
      <c r="E40" s="27" t="s">
        <v>57</v>
      </c>
      <c r="F40" s="28">
        <v>351.18</v>
      </c>
    </row>
    <row r="41" spans="1:7">
      <c r="A41" s="24">
        <v>36</v>
      </c>
      <c r="B41" s="25" t="s">
        <v>87</v>
      </c>
      <c r="C41" s="29">
        <v>979</v>
      </c>
      <c r="D41" s="27" t="s">
        <v>88</v>
      </c>
      <c r="E41" s="27" t="s">
        <v>89</v>
      </c>
      <c r="F41" s="28">
        <v>2779.5</v>
      </c>
    </row>
    <row r="42" spans="1:7">
      <c r="A42" s="24">
        <v>37</v>
      </c>
      <c r="B42" s="25" t="s">
        <v>87</v>
      </c>
      <c r="C42" s="29">
        <v>980</v>
      </c>
      <c r="D42" s="27" t="s">
        <v>90</v>
      </c>
      <c r="E42" s="27" t="s">
        <v>91</v>
      </c>
      <c r="F42" s="28">
        <v>952</v>
      </c>
    </row>
    <row r="43" spans="1:7">
      <c r="A43" s="24">
        <v>38</v>
      </c>
      <c r="B43" s="25" t="s">
        <v>87</v>
      </c>
      <c r="C43" s="29">
        <v>219</v>
      </c>
      <c r="D43" s="27" t="s">
        <v>168</v>
      </c>
      <c r="E43" s="27" t="s">
        <v>185</v>
      </c>
      <c r="F43" s="28">
        <v>-126.98</v>
      </c>
      <c r="G43" s="11"/>
    </row>
    <row r="44" spans="1:7">
      <c r="A44" s="24">
        <v>39</v>
      </c>
      <c r="B44" s="25" t="s">
        <v>87</v>
      </c>
      <c r="C44" s="29">
        <v>220</v>
      </c>
      <c r="D44" s="27" t="s">
        <v>168</v>
      </c>
      <c r="E44" s="27" t="s">
        <v>185</v>
      </c>
      <c r="F44" s="28">
        <v>-6</v>
      </c>
      <c r="G44" s="11"/>
    </row>
    <row r="45" spans="1:7">
      <c r="A45" s="24">
        <v>40</v>
      </c>
      <c r="B45" s="25" t="s">
        <v>92</v>
      </c>
      <c r="C45" s="29">
        <v>981</v>
      </c>
      <c r="D45" s="27" t="s">
        <v>93</v>
      </c>
      <c r="E45" s="27" t="s">
        <v>94</v>
      </c>
      <c r="F45" s="28">
        <v>1049.9100000000001</v>
      </c>
    </row>
    <row r="46" spans="1:7">
      <c r="A46" s="24">
        <v>41</v>
      </c>
      <c r="B46" s="25" t="s">
        <v>95</v>
      </c>
      <c r="C46" s="29">
        <v>982</v>
      </c>
      <c r="D46" s="27" t="s">
        <v>96</v>
      </c>
      <c r="E46" s="27" t="s">
        <v>97</v>
      </c>
      <c r="F46" s="28">
        <v>625.74</v>
      </c>
    </row>
    <row r="47" spans="1:7">
      <c r="A47" s="24">
        <v>42</v>
      </c>
      <c r="B47" s="25" t="s">
        <v>95</v>
      </c>
      <c r="C47" s="29">
        <v>983</v>
      </c>
      <c r="D47" s="27" t="s">
        <v>98</v>
      </c>
      <c r="E47" s="27" t="s">
        <v>99</v>
      </c>
      <c r="F47" s="28">
        <v>101.29</v>
      </c>
    </row>
    <row r="48" spans="1:7">
      <c r="A48" s="24">
        <v>43</v>
      </c>
      <c r="B48" s="25" t="s">
        <v>95</v>
      </c>
      <c r="C48" s="29">
        <v>984</v>
      </c>
      <c r="D48" s="27" t="s">
        <v>100</v>
      </c>
      <c r="E48" s="27" t="s">
        <v>101</v>
      </c>
      <c r="F48" s="28">
        <v>65.17</v>
      </c>
    </row>
    <row r="49" spans="1:8">
      <c r="A49" s="24">
        <v>44</v>
      </c>
      <c r="B49" s="25" t="s">
        <v>95</v>
      </c>
      <c r="C49" s="29">
        <v>985</v>
      </c>
      <c r="D49" s="27" t="s">
        <v>102</v>
      </c>
      <c r="E49" s="27" t="s">
        <v>103</v>
      </c>
      <c r="F49" s="28">
        <v>7343.92</v>
      </c>
    </row>
    <row r="50" spans="1:8">
      <c r="A50" s="24">
        <v>45</v>
      </c>
      <c r="B50" s="25" t="s">
        <v>95</v>
      </c>
      <c r="C50" s="29">
        <v>986</v>
      </c>
      <c r="D50" s="27" t="s">
        <v>104</v>
      </c>
      <c r="E50" s="27" t="s">
        <v>125</v>
      </c>
      <c r="F50" s="28">
        <v>117.81</v>
      </c>
    </row>
    <row r="51" spans="1:8">
      <c r="A51" s="24">
        <v>46</v>
      </c>
      <c r="B51" s="25" t="s">
        <v>95</v>
      </c>
      <c r="C51" s="29">
        <v>987</v>
      </c>
      <c r="D51" s="27" t="s">
        <v>105</v>
      </c>
      <c r="E51" s="27" t="s">
        <v>106</v>
      </c>
      <c r="F51" s="28">
        <v>34</v>
      </c>
    </row>
    <row r="52" spans="1:8">
      <c r="A52" s="24">
        <v>47</v>
      </c>
      <c r="B52" s="25" t="s">
        <v>95</v>
      </c>
      <c r="C52" s="29">
        <v>988</v>
      </c>
      <c r="D52" s="27" t="s">
        <v>104</v>
      </c>
      <c r="E52" s="27" t="s">
        <v>125</v>
      </c>
      <c r="F52" s="28">
        <v>117.81</v>
      </c>
    </row>
    <row r="53" spans="1:8">
      <c r="A53" s="24">
        <v>48</v>
      </c>
      <c r="B53" s="25" t="s">
        <v>95</v>
      </c>
      <c r="C53" s="29">
        <v>989</v>
      </c>
      <c r="D53" s="27" t="s">
        <v>48</v>
      </c>
      <c r="E53" s="27" t="s">
        <v>49</v>
      </c>
      <c r="F53" s="28">
        <v>392.7</v>
      </c>
    </row>
    <row r="54" spans="1:8">
      <c r="A54" s="24">
        <v>49</v>
      </c>
      <c r="B54" s="25" t="s">
        <v>95</v>
      </c>
      <c r="C54" s="29">
        <v>990</v>
      </c>
      <c r="D54" s="27" t="s">
        <v>107</v>
      </c>
      <c r="E54" s="27" t="s">
        <v>108</v>
      </c>
      <c r="F54" s="28">
        <v>6937.7</v>
      </c>
    </row>
    <row r="55" spans="1:8">
      <c r="A55" s="24">
        <v>50</v>
      </c>
      <c r="B55" s="25" t="s">
        <v>95</v>
      </c>
      <c r="C55" s="29">
        <v>73</v>
      </c>
      <c r="D55" s="27" t="s">
        <v>168</v>
      </c>
      <c r="E55" s="27" t="s">
        <v>181</v>
      </c>
      <c r="F55" s="28">
        <v>210.6</v>
      </c>
      <c r="H55" s="15"/>
    </row>
    <row r="56" spans="1:8">
      <c r="A56" s="24">
        <v>51</v>
      </c>
      <c r="B56" s="25" t="s">
        <v>95</v>
      </c>
      <c r="C56" s="29">
        <v>73</v>
      </c>
      <c r="D56" s="27" t="s">
        <v>168</v>
      </c>
      <c r="E56" s="27" t="s">
        <v>190</v>
      </c>
      <c r="F56" s="28">
        <v>200</v>
      </c>
    </row>
    <row r="57" spans="1:8">
      <c r="A57" s="24">
        <v>52</v>
      </c>
      <c r="B57" s="25" t="s">
        <v>95</v>
      </c>
      <c r="C57" s="29">
        <v>73</v>
      </c>
      <c r="D57" s="27" t="s">
        <v>168</v>
      </c>
      <c r="E57" s="27" t="s">
        <v>190</v>
      </c>
      <c r="F57" s="28">
        <v>290</v>
      </c>
    </row>
    <row r="58" spans="1:8">
      <c r="A58" s="24">
        <v>53</v>
      </c>
      <c r="B58" s="25" t="s">
        <v>109</v>
      </c>
      <c r="C58" s="29">
        <v>993</v>
      </c>
      <c r="D58" s="27" t="s">
        <v>56</v>
      </c>
      <c r="E58" s="27" t="s">
        <v>57</v>
      </c>
      <c r="F58" s="28">
        <v>202.24</v>
      </c>
    </row>
    <row r="59" spans="1:8">
      <c r="A59" s="24">
        <v>54</v>
      </c>
      <c r="B59" s="25" t="s">
        <v>109</v>
      </c>
      <c r="C59" s="29">
        <v>994</v>
      </c>
      <c r="D59" s="27" t="s">
        <v>79</v>
      </c>
      <c r="E59" s="27" t="s">
        <v>80</v>
      </c>
      <c r="F59" s="28">
        <v>258</v>
      </c>
    </row>
    <row r="60" spans="1:8">
      <c r="A60" s="24">
        <v>55</v>
      </c>
      <c r="B60" s="25" t="s">
        <v>109</v>
      </c>
      <c r="C60" s="29">
        <v>995</v>
      </c>
      <c r="D60" s="27" t="s">
        <v>110</v>
      </c>
      <c r="E60" s="27" t="s">
        <v>111</v>
      </c>
      <c r="F60" s="28">
        <v>366.19</v>
      </c>
    </row>
    <row r="61" spans="1:8">
      <c r="A61" s="24">
        <v>56</v>
      </c>
      <c r="B61" s="25" t="s">
        <v>109</v>
      </c>
      <c r="C61" s="29">
        <v>996</v>
      </c>
      <c r="D61" s="27" t="s">
        <v>98</v>
      </c>
      <c r="E61" s="27" t="s">
        <v>73</v>
      </c>
      <c r="F61" s="28">
        <v>1725.5</v>
      </c>
    </row>
    <row r="62" spans="1:8">
      <c r="A62" s="24">
        <v>57</v>
      </c>
      <c r="B62" s="25" t="s">
        <v>109</v>
      </c>
      <c r="C62" s="29">
        <v>997</v>
      </c>
      <c r="D62" s="27" t="s">
        <v>112</v>
      </c>
      <c r="E62" s="27" t="s">
        <v>113</v>
      </c>
      <c r="F62" s="28">
        <v>1078.1400000000001</v>
      </c>
    </row>
    <row r="63" spans="1:8">
      <c r="A63" s="24">
        <v>58</v>
      </c>
      <c r="B63" s="25" t="s">
        <v>109</v>
      </c>
      <c r="C63" s="29">
        <v>998</v>
      </c>
      <c r="D63" s="27" t="s">
        <v>114</v>
      </c>
      <c r="E63" s="27" t="s">
        <v>115</v>
      </c>
      <c r="F63" s="28">
        <v>833</v>
      </c>
    </row>
    <row r="64" spans="1:8">
      <c r="A64" s="24">
        <v>59</v>
      </c>
      <c r="B64" s="25" t="s">
        <v>109</v>
      </c>
      <c r="C64" s="29">
        <v>999</v>
      </c>
      <c r="D64" s="27" t="s">
        <v>116</v>
      </c>
      <c r="E64" s="27" t="s">
        <v>117</v>
      </c>
      <c r="F64" s="28">
        <v>571.20000000000005</v>
      </c>
    </row>
    <row r="65" spans="1:9">
      <c r="A65" s="24">
        <v>60</v>
      </c>
      <c r="B65" s="25" t="s">
        <v>109</v>
      </c>
      <c r="C65" s="29">
        <v>74</v>
      </c>
      <c r="D65" s="27" t="s">
        <v>168</v>
      </c>
      <c r="E65" s="27" t="s">
        <v>181</v>
      </c>
      <c r="F65" s="28">
        <v>185.33</v>
      </c>
      <c r="I65" s="15"/>
    </row>
    <row r="66" spans="1:9">
      <c r="A66" s="24">
        <v>61</v>
      </c>
      <c r="B66" s="25" t="s">
        <v>109</v>
      </c>
      <c r="C66" s="29">
        <v>74</v>
      </c>
      <c r="D66" s="27" t="s">
        <v>168</v>
      </c>
      <c r="E66" s="27" t="s">
        <v>191</v>
      </c>
      <c r="F66" s="28">
        <v>450</v>
      </c>
    </row>
    <row r="67" spans="1:9">
      <c r="A67" s="24">
        <v>62</v>
      </c>
      <c r="B67" s="25" t="s">
        <v>118</v>
      </c>
      <c r="C67" s="29">
        <v>1006</v>
      </c>
      <c r="D67" s="27" t="s">
        <v>119</v>
      </c>
      <c r="E67" s="27" t="s">
        <v>120</v>
      </c>
      <c r="F67" s="28">
        <v>1922.77</v>
      </c>
    </row>
    <row r="68" spans="1:9">
      <c r="A68" s="24">
        <v>63</v>
      </c>
      <c r="B68" s="25" t="s">
        <v>121</v>
      </c>
      <c r="C68" s="29">
        <v>1008</v>
      </c>
      <c r="D68" s="27" t="s">
        <v>119</v>
      </c>
      <c r="E68" s="27" t="s">
        <v>122</v>
      </c>
      <c r="F68" s="31">
        <v>1.86</v>
      </c>
    </row>
    <row r="69" spans="1:9">
      <c r="A69" s="24">
        <v>64</v>
      </c>
      <c r="B69" s="25" t="s">
        <v>118</v>
      </c>
      <c r="C69" s="29">
        <v>1009</v>
      </c>
      <c r="D69" s="27" t="s">
        <v>123</v>
      </c>
      <c r="E69" s="27" t="s">
        <v>124</v>
      </c>
      <c r="F69" s="28">
        <v>13678.4</v>
      </c>
    </row>
    <row r="70" spans="1:9">
      <c r="A70" s="24">
        <v>65</v>
      </c>
      <c r="B70" s="25" t="s">
        <v>118</v>
      </c>
      <c r="C70" s="29">
        <v>1010</v>
      </c>
      <c r="D70" s="27" t="s">
        <v>123</v>
      </c>
      <c r="E70" s="27" t="s">
        <v>124</v>
      </c>
      <c r="F70" s="28">
        <v>6908.41</v>
      </c>
    </row>
    <row r="71" spans="1:9">
      <c r="A71" s="24">
        <v>66</v>
      </c>
      <c r="B71" s="25" t="s">
        <v>118</v>
      </c>
      <c r="C71" s="29">
        <v>1011</v>
      </c>
      <c r="D71" s="27" t="s">
        <v>58</v>
      </c>
      <c r="E71" s="27" t="s">
        <v>59</v>
      </c>
      <c r="F71" s="28">
        <v>21397.15</v>
      </c>
    </row>
    <row r="72" spans="1:9">
      <c r="A72" s="24">
        <v>67</v>
      </c>
      <c r="B72" s="25" t="s">
        <v>118</v>
      </c>
      <c r="C72" s="29">
        <v>1012</v>
      </c>
      <c r="D72" s="27" t="s">
        <v>104</v>
      </c>
      <c r="E72" s="27" t="s">
        <v>125</v>
      </c>
      <c r="F72" s="28">
        <v>235.62</v>
      </c>
    </row>
    <row r="73" spans="1:9">
      <c r="A73" s="24">
        <v>68</v>
      </c>
      <c r="B73" s="25" t="s">
        <v>118</v>
      </c>
      <c r="C73" s="29">
        <v>1013</v>
      </c>
      <c r="D73" s="27" t="s">
        <v>126</v>
      </c>
      <c r="E73" s="27" t="s">
        <v>127</v>
      </c>
      <c r="F73" s="28">
        <v>2142</v>
      </c>
    </row>
    <row r="74" spans="1:9">
      <c r="A74" s="24">
        <v>69</v>
      </c>
      <c r="B74" s="25" t="s">
        <v>118</v>
      </c>
      <c r="C74" s="29">
        <v>1014</v>
      </c>
      <c r="D74" s="27" t="s">
        <v>104</v>
      </c>
      <c r="E74" s="27" t="s">
        <v>128</v>
      </c>
      <c r="F74" s="28">
        <v>207.76</v>
      </c>
    </row>
    <row r="75" spans="1:9">
      <c r="A75" s="24">
        <v>70</v>
      </c>
      <c r="B75" s="25" t="s">
        <v>129</v>
      </c>
      <c r="C75" s="29">
        <v>1015</v>
      </c>
      <c r="D75" s="27" t="s">
        <v>130</v>
      </c>
      <c r="E75" s="27" t="s">
        <v>131</v>
      </c>
      <c r="F75" s="28">
        <v>85728.83</v>
      </c>
    </row>
    <row r="76" spans="1:9">
      <c r="A76" s="24">
        <v>71</v>
      </c>
      <c r="B76" s="25" t="s">
        <v>133</v>
      </c>
      <c r="C76" s="29">
        <v>1016</v>
      </c>
      <c r="D76" s="27" t="s">
        <v>134</v>
      </c>
      <c r="E76" s="27" t="s">
        <v>135</v>
      </c>
      <c r="F76" s="28">
        <v>11100</v>
      </c>
    </row>
    <row r="77" spans="1:9">
      <c r="A77" s="24">
        <v>72</v>
      </c>
      <c r="B77" s="25" t="s">
        <v>133</v>
      </c>
      <c r="C77" s="29">
        <v>1017</v>
      </c>
      <c r="D77" s="27" t="s">
        <v>134</v>
      </c>
      <c r="E77" s="27" t="s">
        <v>135</v>
      </c>
      <c r="F77" s="28">
        <v>100</v>
      </c>
    </row>
    <row r="78" spans="1:9">
      <c r="A78" s="24">
        <v>73</v>
      </c>
      <c r="B78" s="25" t="s">
        <v>133</v>
      </c>
      <c r="C78" s="29">
        <v>1018</v>
      </c>
      <c r="D78" s="27" t="s">
        <v>136</v>
      </c>
      <c r="E78" s="27" t="s">
        <v>137</v>
      </c>
      <c r="F78" s="28">
        <v>1464</v>
      </c>
    </row>
    <row r="79" spans="1:9">
      <c r="A79" s="24">
        <v>74</v>
      </c>
      <c r="B79" s="25" t="s">
        <v>133</v>
      </c>
      <c r="C79" s="29">
        <v>1019</v>
      </c>
      <c r="D79" s="27" t="s">
        <v>51</v>
      </c>
      <c r="E79" s="27" t="s">
        <v>138</v>
      </c>
      <c r="F79" s="28">
        <v>3087.47</v>
      </c>
    </row>
    <row r="80" spans="1:9">
      <c r="A80" s="24">
        <v>75</v>
      </c>
      <c r="B80" s="25" t="s">
        <v>133</v>
      </c>
      <c r="C80" s="29">
        <v>1020</v>
      </c>
      <c r="D80" s="27" t="s">
        <v>51</v>
      </c>
      <c r="E80" s="27" t="s">
        <v>138</v>
      </c>
      <c r="F80" s="28">
        <v>2424.96</v>
      </c>
    </row>
    <row r="81" spans="1:6">
      <c r="A81" s="24">
        <v>76</v>
      </c>
      <c r="B81" s="25" t="s">
        <v>133</v>
      </c>
      <c r="C81" s="29">
        <v>1021</v>
      </c>
      <c r="D81" s="27" t="s">
        <v>79</v>
      </c>
      <c r="E81" s="27" t="s">
        <v>80</v>
      </c>
      <c r="F81" s="28">
        <v>258</v>
      </c>
    </row>
    <row r="82" spans="1:6">
      <c r="A82" s="24">
        <v>77</v>
      </c>
      <c r="B82" s="25" t="s">
        <v>133</v>
      </c>
      <c r="C82" s="29">
        <v>1022</v>
      </c>
      <c r="D82" s="27" t="s">
        <v>79</v>
      </c>
      <c r="E82" s="27" t="s">
        <v>80</v>
      </c>
      <c r="F82" s="28">
        <v>258</v>
      </c>
    </row>
    <row r="83" spans="1:6">
      <c r="A83" s="24">
        <v>78</v>
      </c>
      <c r="B83" s="25" t="s">
        <v>133</v>
      </c>
      <c r="C83" s="29">
        <v>1023</v>
      </c>
      <c r="D83" s="27" t="s">
        <v>139</v>
      </c>
      <c r="E83" s="27" t="s">
        <v>140</v>
      </c>
      <c r="F83" s="28">
        <v>6069</v>
      </c>
    </row>
    <row r="84" spans="1:6">
      <c r="A84" s="24">
        <v>79</v>
      </c>
      <c r="B84" s="25" t="s">
        <v>133</v>
      </c>
      <c r="C84" s="29">
        <v>1024</v>
      </c>
      <c r="D84" s="27" t="s">
        <v>141</v>
      </c>
      <c r="E84" s="27" t="s">
        <v>91</v>
      </c>
      <c r="F84" s="28">
        <v>833</v>
      </c>
    </row>
    <row r="85" spans="1:6">
      <c r="A85" s="24">
        <v>80</v>
      </c>
      <c r="B85" s="25" t="s">
        <v>133</v>
      </c>
      <c r="C85" s="29">
        <v>1025</v>
      </c>
      <c r="D85" s="27" t="s">
        <v>142</v>
      </c>
      <c r="E85" s="27" t="s">
        <v>143</v>
      </c>
      <c r="F85" s="28">
        <v>2550</v>
      </c>
    </row>
    <row r="86" spans="1:6">
      <c r="A86" s="24">
        <v>81</v>
      </c>
      <c r="B86" s="25" t="s">
        <v>133</v>
      </c>
      <c r="C86" s="29">
        <v>1026</v>
      </c>
      <c r="D86" s="27" t="s">
        <v>123</v>
      </c>
      <c r="E86" s="27" t="s">
        <v>144</v>
      </c>
      <c r="F86" s="28">
        <v>2562.1999999999998</v>
      </c>
    </row>
    <row r="87" spans="1:6">
      <c r="A87" s="24">
        <v>82</v>
      </c>
      <c r="B87" s="25" t="s">
        <v>133</v>
      </c>
      <c r="C87" s="29">
        <v>1027</v>
      </c>
      <c r="D87" s="27" t="s">
        <v>145</v>
      </c>
      <c r="E87" s="27" t="s">
        <v>128</v>
      </c>
      <c r="F87" s="28">
        <v>1299.99</v>
      </c>
    </row>
    <row r="88" spans="1:6">
      <c r="A88" s="24">
        <v>83</v>
      </c>
      <c r="B88" s="25" t="s">
        <v>133</v>
      </c>
      <c r="C88" s="29">
        <v>1028</v>
      </c>
      <c r="D88" s="27" t="s">
        <v>145</v>
      </c>
      <c r="E88" s="27" t="s">
        <v>94</v>
      </c>
      <c r="F88" s="28">
        <v>2477.89</v>
      </c>
    </row>
    <row r="89" spans="1:6">
      <c r="A89" s="24">
        <v>84</v>
      </c>
      <c r="B89" s="25" t="s">
        <v>133</v>
      </c>
      <c r="C89" s="29">
        <v>1029</v>
      </c>
      <c r="D89" s="27" t="s">
        <v>146</v>
      </c>
      <c r="E89" s="27" t="s">
        <v>147</v>
      </c>
      <c r="F89" s="28">
        <v>10000</v>
      </c>
    </row>
    <row r="90" spans="1:6">
      <c r="A90" s="24">
        <v>85</v>
      </c>
      <c r="B90" s="25" t="s">
        <v>133</v>
      </c>
      <c r="C90" s="29">
        <v>1031</v>
      </c>
      <c r="D90" s="27" t="s">
        <v>51</v>
      </c>
      <c r="E90" s="27" t="s">
        <v>138</v>
      </c>
      <c r="F90" s="28">
        <v>2420.5700000000002</v>
      </c>
    </row>
    <row r="91" spans="1:6">
      <c r="A91" s="24">
        <v>86</v>
      </c>
      <c r="B91" s="25" t="s">
        <v>133</v>
      </c>
      <c r="C91" s="29">
        <v>1033</v>
      </c>
      <c r="D91" s="27" t="s">
        <v>211</v>
      </c>
      <c r="E91" s="27" t="s">
        <v>150</v>
      </c>
      <c r="F91" s="28">
        <v>2400</v>
      </c>
    </row>
    <row r="92" spans="1:6">
      <c r="A92" s="24">
        <v>87</v>
      </c>
      <c r="B92" s="25" t="s">
        <v>133</v>
      </c>
      <c r="C92" s="29">
        <v>1034</v>
      </c>
      <c r="D92" s="27" t="s">
        <v>151</v>
      </c>
      <c r="E92" s="27" t="s">
        <v>152</v>
      </c>
      <c r="F92" s="28">
        <v>78</v>
      </c>
    </row>
    <row r="93" spans="1:6">
      <c r="A93" s="24">
        <v>88</v>
      </c>
      <c r="B93" s="25" t="s">
        <v>133</v>
      </c>
      <c r="C93" s="29">
        <v>1035</v>
      </c>
      <c r="D93" s="27" t="s">
        <v>151</v>
      </c>
      <c r="E93" s="27" t="s">
        <v>152</v>
      </c>
      <c r="F93" s="28">
        <v>96</v>
      </c>
    </row>
    <row r="94" spans="1:6">
      <c r="A94" s="24">
        <v>89</v>
      </c>
      <c r="B94" s="25" t="s">
        <v>133</v>
      </c>
      <c r="C94" s="29">
        <v>1036</v>
      </c>
      <c r="D94" s="27" t="s">
        <v>151</v>
      </c>
      <c r="E94" s="27" t="s">
        <v>152</v>
      </c>
      <c r="F94" s="28">
        <v>64</v>
      </c>
    </row>
    <row r="95" spans="1:6">
      <c r="A95" s="24">
        <v>90</v>
      </c>
      <c r="B95" s="25" t="s">
        <v>133</v>
      </c>
      <c r="C95" s="29">
        <v>1037</v>
      </c>
      <c r="D95" s="27" t="s">
        <v>151</v>
      </c>
      <c r="E95" s="27" t="s">
        <v>152</v>
      </c>
      <c r="F95" s="28">
        <v>78</v>
      </c>
    </row>
    <row r="96" spans="1:6">
      <c r="A96" s="24">
        <v>91</v>
      </c>
      <c r="B96" s="25" t="s">
        <v>133</v>
      </c>
      <c r="C96" s="29">
        <v>1038</v>
      </c>
      <c r="D96" s="27" t="s">
        <v>151</v>
      </c>
      <c r="E96" s="27" t="s">
        <v>152</v>
      </c>
      <c r="F96" s="28">
        <v>64</v>
      </c>
    </row>
    <row r="97" spans="1:15">
      <c r="A97" s="24">
        <v>93</v>
      </c>
      <c r="B97" s="25" t="s">
        <v>133</v>
      </c>
      <c r="C97" s="29">
        <v>1040</v>
      </c>
      <c r="D97" s="27" t="s">
        <v>212</v>
      </c>
      <c r="E97" s="27" t="s">
        <v>82</v>
      </c>
      <c r="F97" s="28">
        <v>2400</v>
      </c>
    </row>
    <row r="98" spans="1:15">
      <c r="A98" s="24">
        <v>94</v>
      </c>
      <c r="B98" s="25" t="s">
        <v>133</v>
      </c>
      <c r="C98" s="29">
        <v>1041</v>
      </c>
      <c r="D98" s="27" t="s">
        <v>153</v>
      </c>
      <c r="E98" s="27" t="s">
        <v>154</v>
      </c>
      <c r="F98" s="28">
        <v>1071</v>
      </c>
    </row>
    <row r="99" spans="1:15">
      <c r="A99" s="24">
        <v>95</v>
      </c>
      <c r="B99" s="25" t="s">
        <v>133</v>
      </c>
      <c r="C99" s="29">
        <v>1043</v>
      </c>
      <c r="D99" s="27" t="s">
        <v>155</v>
      </c>
      <c r="E99" s="27" t="s">
        <v>156</v>
      </c>
      <c r="F99" s="28">
        <v>3779.44</v>
      </c>
    </row>
    <row r="100" spans="1:15">
      <c r="A100" s="24">
        <v>96</v>
      </c>
      <c r="B100" s="25" t="s">
        <v>133</v>
      </c>
      <c r="C100" s="29">
        <v>1044</v>
      </c>
      <c r="D100" s="27" t="s">
        <v>157</v>
      </c>
      <c r="E100" s="27" t="s">
        <v>158</v>
      </c>
      <c r="F100" s="28">
        <v>1609.28</v>
      </c>
    </row>
    <row r="101" spans="1:15">
      <c r="A101" s="24">
        <v>97</v>
      </c>
      <c r="B101" s="25" t="s">
        <v>133</v>
      </c>
      <c r="C101" s="29">
        <v>1045</v>
      </c>
      <c r="D101" s="27" t="s">
        <v>58</v>
      </c>
      <c r="E101" s="27" t="s">
        <v>159</v>
      </c>
      <c r="F101" s="28">
        <v>13472.01</v>
      </c>
    </row>
    <row r="102" spans="1:15">
      <c r="A102" s="24">
        <v>98</v>
      </c>
      <c r="B102" s="25" t="s">
        <v>133</v>
      </c>
      <c r="C102" s="29">
        <v>1046</v>
      </c>
      <c r="D102" s="27" t="s">
        <v>53</v>
      </c>
      <c r="E102" s="27" t="s">
        <v>160</v>
      </c>
      <c r="F102" s="28">
        <v>784.92</v>
      </c>
    </row>
    <row r="103" spans="1:15">
      <c r="A103" s="24">
        <v>99</v>
      </c>
      <c r="B103" s="32" t="s">
        <v>133</v>
      </c>
      <c r="C103" s="33" t="s">
        <v>168</v>
      </c>
      <c r="D103" s="34" t="s">
        <v>175</v>
      </c>
      <c r="E103" s="34" t="s">
        <v>176</v>
      </c>
      <c r="F103" s="35">
        <v>7612.37</v>
      </c>
    </row>
    <row r="104" spans="1:15">
      <c r="A104" s="24">
        <v>100</v>
      </c>
      <c r="B104" s="32" t="s">
        <v>133</v>
      </c>
      <c r="C104" s="33">
        <v>75</v>
      </c>
      <c r="D104" s="34" t="s">
        <v>168</v>
      </c>
      <c r="E104" s="34" t="s">
        <v>182</v>
      </c>
      <c r="F104" s="35">
        <v>231.98</v>
      </c>
      <c r="I104" s="15"/>
    </row>
    <row r="105" spans="1:15">
      <c r="A105" s="24">
        <v>101</v>
      </c>
      <c r="B105" s="32" t="s">
        <v>133</v>
      </c>
      <c r="C105" s="33">
        <v>75</v>
      </c>
      <c r="D105" s="34" t="s">
        <v>168</v>
      </c>
      <c r="E105" s="34" t="s">
        <v>193</v>
      </c>
      <c r="F105" s="35">
        <v>238</v>
      </c>
    </row>
    <row r="106" spans="1:15">
      <c r="A106" s="24">
        <v>102</v>
      </c>
      <c r="B106" s="32" t="s">
        <v>133</v>
      </c>
      <c r="C106" s="33">
        <v>75</v>
      </c>
      <c r="D106" s="34" t="s">
        <v>168</v>
      </c>
      <c r="E106" s="34" t="s">
        <v>193</v>
      </c>
      <c r="F106" s="35">
        <v>1428</v>
      </c>
    </row>
    <row r="107" spans="1:15">
      <c r="A107" s="24">
        <v>103</v>
      </c>
      <c r="B107" s="32" t="s">
        <v>133</v>
      </c>
      <c r="C107" s="33">
        <v>75</v>
      </c>
      <c r="D107" s="34" t="s">
        <v>168</v>
      </c>
      <c r="E107" s="34" t="s">
        <v>193</v>
      </c>
      <c r="F107" s="35">
        <v>86.93</v>
      </c>
    </row>
    <row r="108" spans="1:15">
      <c r="A108" s="24">
        <v>104</v>
      </c>
      <c r="B108" s="32" t="s">
        <v>133</v>
      </c>
      <c r="C108" s="33" t="s">
        <v>168</v>
      </c>
      <c r="D108" s="36" t="s">
        <v>168</v>
      </c>
      <c r="E108" s="34" t="s">
        <v>177</v>
      </c>
      <c r="F108" s="35">
        <v>1496.24</v>
      </c>
    </row>
    <row r="109" spans="1:15">
      <c r="A109" s="24">
        <v>105</v>
      </c>
      <c r="B109" s="32" t="s">
        <v>178</v>
      </c>
      <c r="C109" s="33">
        <v>1042</v>
      </c>
      <c r="D109" s="36" t="s">
        <v>179</v>
      </c>
      <c r="E109" s="34" t="s">
        <v>180</v>
      </c>
      <c r="F109" s="35">
        <v>165.2</v>
      </c>
      <c r="J109" s="11"/>
      <c r="K109" s="11"/>
      <c r="L109" s="11"/>
      <c r="M109" s="11"/>
    </row>
    <row r="110" spans="1:15" ht="15.75" thickBot="1">
      <c r="A110" s="37"/>
      <c r="B110" s="38"/>
      <c r="C110" s="39"/>
      <c r="D110" s="40"/>
      <c r="E110" s="41" t="s">
        <v>174</v>
      </c>
      <c r="F110" s="42">
        <f>SUM(F8:F109)</f>
        <v>363234.61000000004</v>
      </c>
      <c r="J110" s="11"/>
      <c r="K110" s="11"/>
      <c r="L110" s="11"/>
      <c r="M110" s="11"/>
    </row>
    <row r="112" spans="1:15"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6:15"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6:15"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6:15">
      <c r="F115" s="14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6:15"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</sheetData>
  <sheetProtection password="B3FB" sheet="1" formatCells="0" formatColumns="0" formatRows="0" insertColumns="0" insertRows="0" insertHyperlinks="0" deleteColumns="0" deleteRows="0" sort="0" autoFilter="0" pivotTables="0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9" sqref="D19"/>
    </sheetView>
  </sheetViews>
  <sheetFormatPr defaultRowHeight="12.75"/>
  <cols>
    <col min="1" max="1" width="10.28515625" style="48" customWidth="1"/>
    <col min="2" max="2" width="13.85546875" style="48" customWidth="1"/>
    <col min="3" max="3" width="27.140625" style="48" customWidth="1"/>
    <col min="4" max="4" width="31.28515625" style="48" bestFit="1" customWidth="1"/>
    <col min="5" max="5" width="14.7109375" style="48" customWidth="1"/>
    <col min="6" max="16384" width="9.140625" style="48"/>
  </cols>
  <sheetData>
    <row r="1" spans="1:5">
      <c r="A1" s="3" t="s">
        <v>4</v>
      </c>
      <c r="B1" s="3"/>
      <c r="C1" s="3"/>
      <c r="D1" s="43"/>
      <c r="E1" s="43"/>
    </row>
    <row r="3" spans="1:5">
      <c r="A3" s="3" t="s">
        <v>39</v>
      </c>
      <c r="D3" s="43"/>
      <c r="E3" s="43"/>
    </row>
    <row r="4" spans="1:5">
      <c r="A4" s="43"/>
      <c r="B4" s="3"/>
      <c r="C4" s="3"/>
      <c r="D4" s="43"/>
      <c r="E4" s="43"/>
    </row>
    <row r="5" spans="1:5">
      <c r="A5" s="9" t="s">
        <v>5</v>
      </c>
      <c r="B5" s="3" t="s">
        <v>132</v>
      </c>
      <c r="C5" s="3"/>
      <c r="D5" s="43"/>
      <c r="E5" s="43"/>
    </row>
    <row r="6" spans="1:5" ht="13.5" thickBot="1">
      <c r="A6" s="43"/>
      <c r="B6" s="43"/>
      <c r="C6" s="43"/>
      <c r="D6" s="43"/>
      <c r="E6" s="43"/>
    </row>
    <row r="7" spans="1:5">
      <c r="A7" s="49" t="s">
        <v>40</v>
      </c>
      <c r="B7" s="49" t="s">
        <v>41</v>
      </c>
      <c r="C7" s="49" t="s">
        <v>43</v>
      </c>
      <c r="D7" s="49" t="s">
        <v>42</v>
      </c>
      <c r="E7" s="5" t="s">
        <v>36</v>
      </c>
    </row>
    <row r="8" spans="1:5">
      <c r="A8" s="13" t="s">
        <v>71</v>
      </c>
      <c r="B8" s="19">
        <v>976</v>
      </c>
      <c r="C8" s="19" t="s">
        <v>83</v>
      </c>
      <c r="D8" s="18" t="s">
        <v>84</v>
      </c>
      <c r="E8" s="8">
        <v>32677.4</v>
      </c>
    </row>
    <row r="9" spans="1:5">
      <c r="A9" s="13" t="s">
        <v>133</v>
      </c>
      <c r="B9" s="10">
        <v>1032</v>
      </c>
      <c r="C9" s="1" t="s">
        <v>148</v>
      </c>
      <c r="D9" s="1" t="s">
        <v>149</v>
      </c>
      <c r="E9" s="6">
        <v>1385.16</v>
      </c>
    </row>
    <row r="10" spans="1:5" ht="13.5" thickBot="1">
      <c r="A10" s="44"/>
      <c r="B10" s="45"/>
      <c r="C10" s="47"/>
      <c r="D10" s="46"/>
      <c r="E10" s="7">
        <f>SUM(E8:E9)</f>
        <v>34062.560000000005</v>
      </c>
    </row>
    <row r="18" spans="1:1" ht="15">
      <c r="A18" s="85"/>
    </row>
    <row r="19" spans="1:1" ht="15">
      <c r="A19" s="85"/>
    </row>
    <row r="20" spans="1:1" ht="15">
      <c r="A20" s="85"/>
    </row>
    <row r="21" spans="1:1" ht="15">
      <c r="A21" s="85"/>
    </row>
  </sheetData>
  <sheetProtection password="B3F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2017-09-14T11:39:25Z</cp:lastPrinted>
  <dcterms:created xsi:type="dcterms:W3CDTF">2017-08-28T11:49:35Z</dcterms:created>
  <dcterms:modified xsi:type="dcterms:W3CDTF">2020-05-06T12:02:07Z</dcterms:modified>
</cp:coreProperties>
</file>