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11505" activeTab="2"/>
  </bookViews>
  <sheets>
    <sheet name="CM_Judete" sheetId="1" r:id="rId1"/>
    <sheet name="Nr.mediu CM" sheetId="2" state="hidden" r:id="rId2"/>
    <sheet name="Diagrama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<sst xmlns="http://schemas.openxmlformats.org/spreadsheetml/2006/main" count="354" uniqueCount="140">
  <si>
    <t>B</t>
  </si>
  <si>
    <t>IF</t>
  </si>
  <si>
    <t>GL</t>
  </si>
  <si>
    <t>BV</t>
  </si>
  <si>
    <t>CJ</t>
  </si>
  <si>
    <t>BH</t>
  </si>
  <si>
    <t>TM</t>
  </si>
  <si>
    <t>CT</t>
  </si>
  <si>
    <t>IS</t>
  </si>
  <si>
    <t>PH</t>
  </si>
  <si>
    <t>CV</t>
  </si>
  <si>
    <t>HR</t>
  </si>
  <si>
    <t>SB</t>
  </si>
  <si>
    <t>MS</t>
  </si>
  <si>
    <t>AB</t>
  </si>
  <si>
    <t>MM</t>
  </si>
  <si>
    <t>VN</t>
  </si>
  <si>
    <t>SM</t>
  </si>
  <si>
    <t>AR</t>
  </si>
  <si>
    <t>NT</t>
  </si>
  <si>
    <t>VL</t>
  </si>
  <si>
    <t>AG</t>
  </si>
  <si>
    <t>BN</t>
  </si>
  <si>
    <t>DJ</t>
  </si>
  <si>
    <t>BC</t>
  </si>
  <si>
    <t>BZ</t>
  </si>
  <si>
    <t>BR</t>
  </si>
  <si>
    <t>HD</t>
  </si>
  <si>
    <t>TL</t>
  </si>
  <si>
    <t>SV</t>
  </si>
  <si>
    <t>IL</t>
  </si>
  <si>
    <t>GR</t>
  </si>
  <si>
    <t>DB</t>
  </si>
  <si>
    <t>CL</t>
  </si>
  <si>
    <t>BT</t>
  </si>
  <si>
    <t>CS</t>
  </si>
  <si>
    <t>VS</t>
  </si>
  <si>
    <t>TR</t>
  </si>
  <si>
    <t>GJ</t>
  </si>
  <si>
    <t>MH</t>
  </si>
  <si>
    <t>SJ</t>
  </si>
  <si>
    <t>OT</t>
  </si>
  <si>
    <t>RO</t>
  </si>
  <si>
    <t>Statistici O.S.I.M.</t>
  </si>
  <si>
    <t>CERERILE DE ÎNREGISTRARE MARCĂ ALE SOLICITANŢILOR ROMÂNI, PE  JUDEŢE</t>
  </si>
  <si>
    <t>TRADEMARKS  REGISTRATION APPLICATIONS OF ROMANIAN APPLICANTS,  BY COUNTY</t>
  </si>
  <si>
    <t>Cod</t>
  </si>
  <si>
    <t>ALBA</t>
  </si>
  <si>
    <t>ARGEŞ</t>
  </si>
  <si>
    <t>ARAD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</si>
  <si>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</si>
  <si>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</si>
  <si>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</si>
  <si>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</si>
  <si>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</si>
  <si>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</si>
  <si>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</si>
  <si>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</si>
  <si>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</si>
  <si>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</si>
  <si>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</si>
  <si>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</si>
  <si>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</si>
  <si>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</si>
  <si>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</si>
  <si>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</si>
  <si>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</si>
  <si>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</si>
  <si>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</si>
  <si>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</si>
  <si>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</si>
  <si>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</si>
  <si>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</si>
  <si>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</si>
  <si>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</si>
  <si>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</si>
  <si>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</si>
  <si>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</si>
  <si>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</si>
  <si>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</si>
  <si>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</si>
  <si>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</si>
  <si>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</si>
  <si>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</si>
  <si>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</si>
  <si>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</si>
  <si>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</si>
  <si>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</si>
  <si>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</si>
  <si>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</si>
  <si>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Romania</t>
  </si>
  <si>
    <t>Ordonare alfabetică</t>
  </si>
  <si>
    <t>Judeţ/county</t>
  </si>
  <si>
    <t>Ordonare numerică</t>
  </si>
  <si>
    <t>Nr. Mediu CM</t>
  </si>
  <si>
    <t xml:space="preserve"> Numărul mediu de cereri înregistrare marcă, pe judeţe/The average number of Trademarks registration applications  by counties (2001-2014) </t>
  </si>
  <si>
    <t xml:space="preserve">Numărul mediu de cereri înregistrare marcă, pe judeţe, la 100.000 de locuitori/The average number of Trademarks registration applications filed by residents per 1000,000  (average 2001-2014)  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</si>
  <si>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</si>
  <si>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</si>
  <si>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</si>
  <si>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</si>
  <si>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</si>
  <si>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</si>
  <si>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</si>
  <si>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</si>
  <si>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</si>
  <si>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</si>
  <si>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</si>
  <si>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</si>
  <si>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</si>
  <si>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</si>
  <si>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</si>
  <si>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</si>
  <si>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</si>
  <si>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</si>
  <si>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</si>
  <si>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</si>
  <si>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</si>
  <si>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</si>
  <si>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</si>
  <si>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</si>
  <si>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</si>
  <si>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</si>
  <si>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</si>
  <si>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</si>
  <si>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</si>
  <si>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</si>
  <si>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</si>
  <si>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</si>
  <si>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</si>
  <si>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</si>
  <si>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</si>
  <si>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</si>
  <si>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</si>
  <si>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</si>
  <si>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</si>
  <si>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</si>
  <si>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</si>
  <si>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</si>
  <si>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 xml:space="preserve">Numărul mediu de cereri înregistrare marcă, pe judeţe, la 100.000 de locuitori (2001-2015)
The average number of Trademarks registration applications by counties, per 100,000                                               inhabitants (2001-2015) 
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</si>
</sst>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b/>
      <i/>
      <sz val="10"/>
      <color indexed="48"/>
      <name val="Arial CE"/>
      <family val="2"/>
    </font>
    <font>
      <i/>
      <sz val="11"/>
      <name val="Arial"/>
      <family val="2"/>
    </font>
    <font>
      <sz val="11"/>
      <name val="Arial CE"/>
      <family val="0"/>
    </font>
    <font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48"/>
      <name val="Arial"/>
      <family val="2"/>
    </font>
    <font>
      <b/>
      <sz val="11"/>
      <color indexed="4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Alignment="1">
      <alignment vertical="distributed"/>
    </xf>
    <xf numFmtId="0" fontId="9" fillId="0" borderId="0" xfId="0" applyFont="1" applyFill="1" applyAlignment="1">
      <alignment horizontal="left" vertical="distributed"/>
    </xf>
    <xf numFmtId="0" fontId="4" fillId="0" borderId="10" xfId="0" applyFont="1" applyFill="1" applyBorder="1" applyAlignment="1" applyProtection="1">
      <alignment horizontal="right" vertical="distributed" wrapText="1"/>
      <protection/>
    </xf>
    <xf numFmtId="0" fontId="3" fillId="0" borderId="10" xfId="0" applyFont="1" applyFill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0" fillId="0" borderId="0" xfId="0" applyFont="1" applyAlignment="1">
      <alignment vertical="distributed"/>
    </xf>
    <xf numFmtId="0" fontId="4" fillId="0" borderId="11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horizontal="center" vertical="distributed"/>
    </xf>
    <xf numFmtId="0" fontId="11" fillId="0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vertical="distributed" wrapText="1"/>
    </xf>
    <xf numFmtId="0" fontId="11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vertical="distributed"/>
    </xf>
    <xf numFmtId="0" fontId="5" fillId="0" borderId="12" xfId="0" applyFont="1" applyFill="1" applyBorder="1" applyAlignment="1">
      <alignment horizontal="right" vertical="distributed"/>
    </xf>
    <xf numFmtId="0" fontId="11" fillId="0" borderId="10" xfId="0" applyFont="1" applyFill="1" applyBorder="1" applyAlignment="1">
      <alignment horizontal="right" vertical="distributed"/>
    </xf>
    <xf numFmtId="0" fontId="10" fillId="0" borderId="10" xfId="0" applyFont="1" applyFill="1" applyBorder="1" applyAlignment="1">
      <alignment vertical="distributed"/>
    </xf>
    <xf numFmtId="0" fontId="10" fillId="0" borderId="13" xfId="0" applyFont="1" applyFill="1" applyBorder="1" applyAlignment="1">
      <alignment horizontal="right" vertical="distributed"/>
    </xf>
    <xf numFmtId="0" fontId="5" fillId="0" borderId="10" xfId="0" applyFont="1" applyFill="1" applyBorder="1" applyAlignment="1">
      <alignment vertical="distributed" wrapText="1"/>
    </xf>
    <xf numFmtId="0" fontId="5" fillId="0" borderId="14" xfId="0" applyFont="1" applyFill="1" applyBorder="1" applyAlignment="1">
      <alignment horizontal="right" vertical="distributed"/>
    </xf>
    <xf numFmtId="0" fontId="11" fillId="0" borderId="10" xfId="0" applyFont="1" applyFill="1" applyBorder="1" applyAlignment="1">
      <alignment vertical="distributed" wrapText="1"/>
    </xf>
    <xf numFmtId="0" fontId="5" fillId="0" borderId="14" xfId="0" applyFont="1" applyBorder="1" applyAlignment="1">
      <alignment vertical="distributed"/>
    </xf>
    <xf numFmtId="0" fontId="12" fillId="0" borderId="10" xfId="0" applyFont="1" applyBorder="1" applyAlignment="1">
      <alignment horizontal="left" vertical="distributed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5" fillId="0" borderId="13" xfId="0" applyFont="1" applyFill="1" applyBorder="1" applyAlignment="1">
      <alignment horizontal="right" vertical="distributed"/>
    </xf>
    <xf numFmtId="0" fontId="10" fillId="0" borderId="12" xfId="0" applyFont="1" applyFill="1" applyBorder="1" applyAlignment="1">
      <alignment horizontal="right" vertical="distributed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distributed"/>
    </xf>
    <xf numFmtId="175" fontId="5" fillId="0" borderId="10" xfId="0" applyNumberFormat="1" applyFont="1" applyBorder="1" applyAlignment="1">
      <alignment/>
    </xf>
    <xf numFmtId="175" fontId="15" fillId="0" borderId="10" xfId="0" applyNumberFormat="1" applyFont="1" applyBorder="1" applyAlignment="1">
      <alignment vertical="distributed"/>
    </xf>
    <xf numFmtId="0" fontId="15" fillId="0" borderId="10" xfId="0" applyFont="1" applyBorder="1" applyAlignment="1">
      <alignment vertical="distributed"/>
    </xf>
    <xf numFmtId="0" fontId="14" fillId="0" borderId="10" xfId="0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50" fillId="0" borderId="0" xfId="57" applyFont="1" applyAlignment="1">
      <alignment horizontal="center" vertical="center" wrapText="1"/>
      <protection/>
    </xf>
    <xf numFmtId="0" fontId="35" fillId="0" borderId="0" xfId="57" applyAlignment="1">
      <alignment horizontal="right" wrapText="1"/>
      <protection/>
    </xf>
    <xf numFmtId="0" fontId="35" fillId="0" borderId="0" xfId="57" applyAlignment="1">
      <alignment horizontal="right" wrapText="1"/>
      <protection/>
    </xf>
    <xf numFmtId="0" fontId="50" fillId="0" borderId="0" xfId="57" applyFont="1" applyAlignment="1">
      <alignment horizontal="center" vertical="center" wrapText="1"/>
      <protection/>
    </xf>
    <xf numFmtId="0" fontId="35" fillId="0" borderId="0" xfId="57" applyAlignment="1">
      <alignment horizontal="right" wrapText="1"/>
      <protection/>
    </xf>
    <xf numFmtId="0" fontId="7" fillId="0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9" fillId="0" borderId="0" xfId="0" applyFont="1" applyFill="1" applyAlignment="1">
      <alignment horizontal="left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Numărul mediu de cereri înregistrare marcă, pe judeţe, la 100.000 de locuitori (2001-2015)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average number of Trademarks registration applications by counties, per 100,000 inhabitants (2001-2015)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45"/>
          <c:w val="0.97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'Nr.mediu CM'!$B$6:$B$49</c:f>
              <c:strCache>
                <c:ptCount val="44"/>
                <c:pt idx="1">
                  <c:v>B</c:v>
                </c:pt>
                <c:pt idx="2">
                  <c:v>IF</c:v>
                </c:pt>
                <c:pt idx="3">
                  <c:v>CJ</c:v>
                </c:pt>
                <c:pt idx="4">
                  <c:v>GL</c:v>
                </c:pt>
                <c:pt idx="5">
                  <c:v>BV</c:v>
                </c:pt>
                <c:pt idx="6">
                  <c:v>CT</c:v>
                </c:pt>
                <c:pt idx="7">
                  <c:v>IS</c:v>
                </c:pt>
                <c:pt idx="8">
                  <c:v>TM</c:v>
                </c:pt>
                <c:pt idx="9">
                  <c:v>BH</c:v>
                </c:pt>
                <c:pt idx="10">
                  <c:v>PH</c:v>
                </c:pt>
                <c:pt idx="11">
                  <c:v>MS</c:v>
                </c:pt>
                <c:pt idx="12">
                  <c:v>SB</c:v>
                </c:pt>
                <c:pt idx="13">
                  <c:v>DJ</c:v>
                </c:pt>
                <c:pt idx="14">
                  <c:v>BC</c:v>
                </c:pt>
                <c:pt idx="15">
                  <c:v>AG</c:v>
                </c:pt>
                <c:pt idx="16">
                  <c:v>MM</c:v>
                </c:pt>
                <c:pt idx="17">
                  <c:v>NT</c:v>
                </c:pt>
                <c:pt idx="18">
                  <c:v>SV</c:v>
                </c:pt>
                <c:pt idx="19">
                  <c:v>AB</c:v>
                </c:pt>
                <c:pt idx="20">
                  <c:v>HR</c:v>
                </c:pt>
                <c:pt idx="21">
                  <c:v>AR</c:v>
                </c:pt>
                <c:pt idx="22">
                  <c:v>VN</c:v>
                </c:pt>
                <c:pt idx="23">
                  <c:v>BZ</c:v>
                </c:pt>
                <c:pt idx="24">
                  <c:v>VL</c:v>
                </c:pt>
                <c:pt idx="25">
                  <c:v>HD</c:v>
                </c:pt>
                <c:pt idx="26">
                  <c:v>SM</c:v>
                </c:pt>
                <c:pt idx="27">
                  <c:v>CV</c:v>
                </c:pt>
                <c:pt idx="28">
                  <c:v>BN</c:v>
                </c:pt>
                <c:pt idx="29">
                  <c:v>BR</c:v>
                </c:pt>
                <c:pt idx="30">
                  <c:v>DB</c:v>
                </c:pt>
                <c:pt idx="31">
                  <c:v>BT</c:v>
                </c:pt>
                <c:pt idx="32">
                  <c:v>TL</c:v>
                </c:pt>
                <c:pt idx="33">
                  <c:v>IL</c:v>
                </c:pt>
                <c:pt idx="34">
                  <c:v>GR</c:v>
                </c:pt>
                <c:pt idx="35">
                  <c:v>VS</c:v>
                </c:pt>
                <c:pt idx="36">
                  <c:v>TR</c:v>
                </c:pt>
                <c:pt idx="37">
                  <c:v>CL</c:v>
                </c:pt>
                <c:pt idx="38">
                  <c:v>OT</c:v>
                </c:pt>
                <c:pt idx="39">
                  <c:v>GJ</c:v>
                </c:pt>
                <c:pt idx="40">
                  <c:v>CS</c:v>
                </c:pt>
                <c:pt idx="41">
                  <c:v>MH</c:v>
                </c:pt>
                <c:pt idx="42">
                  <c:v>SJ</c:v>
                </c:pt>
                <c:pt idx="43">
                  <c:v>RO</c:v>
                </c:pt>
              </c:strCache>
            </c:strRef>
          </c:cat>
          <c:val>
            <c:numRef>
              <c:f>'Nr.mediu CM'!$C$6:$C$49</c:f>
              <c:numCache>
                <c:ptCount val="44"/>
                <c:pt idx="1">
                  <c:v>4155.9</c:v>
                </c:pt>
                <c:pt idx="2">
                  <c:v>455.5</c:v>
                </c:pt>
                <c:pt idx="3">
                  <c:v>349.5</c:v>
                </c:pt>
                <c:pt idx="4">
                  <c:v>324.5</c:v>
                </c:pt>
                <c:pt idx="5">
                  <c:v>300.6</c:v>
                </c:pt>
                <c:pt idx="6">
                  <c:v>263.8</c:v>
                </c:pt>
                <c:pt idx="7">
                  <c:v>262.5</c:v>
                </c:pt>
                <c:pt idx="8">
                  <c:v>244</c:v>
                </c:pt>
                <c:pt idx="9">
                  <c:v>237.9</c:v>
                </c:pt>
                <c:pt idx="10">
                  <c:v>228.1</c:v>
                </c:pt>
                <c:pt idx="11">
                  <c:v>143.2</c:v>
                </c:pt>
                <c:pt idx="12">
                  <c:v>116.2</c:v>
                </c:pt>
                <c:pt idx="13">
                  <c:v>113.7</c:v>
                </c:pt>
                <c:pt idx="14">
                  <c:v>113.14285714285714</c:v>
                </c:pt>
                <c:pt idx="15">
                  <c:v>110.7</c:v>
                </c:pt>
                <c:pt idx="16">
                  <c:v>107.4</c:v>
                </c:pt>
                <c:pt idx="17">
                  <c:v>99.5</c:v>
                </c:pt>
                <c:pt idx="18">
                  <c:v>94.1</c:v>
                </c:pt>
                <c:pt idx="19">
                  <c:v>90.5</c:v>
                </c:pt>
                <c:pt idx="20">
                  <c:v>87.3</c:v>
                </c:pt>
                <c:pt idx="21">
                  <c:v>81.6</c:v>
                </c:pt>
                <c:pt idx="22">
                  <c:v>74.5</c:v>
                </c:pt>
                <c:pt idx="23">
                  <c:v>72.9</c:v>
                </c:pt>
                <c:pt idx="24">
                  <c:v>73.1</c:v>
                </c:pt>
                <c:pt idx="25">
                  <c:v>65.1</c:v>
                </c:pt>
                <c:pt idx="26">
                  <c:v>67.5</c:v>
                </c:pt>
                <c:pt idx="27">
                  <c:v>61.7</c:v>
                </c:pt>
                <c:pt idx="28">
                  <c:v>50.9</c:v>
                </c:pt>
                <c:pt idx="29">
                  <c:v>50.2</c:v>
                </c:pt>
                <c:pt idx="30">
                  <c:v>44.9</c:v>
                </c:pt>
                <c:pt idx="31">
                  <c:v>35.5</c:v>
                </c:pt>
                <c:pt idx="32">
                  <c:v>33.3</c:v>
                </c:pt>
                <c:pt idx="33">
                  <c:v>31.2</c:v>
                </c:pt>
                <c:pt idx="34">
                  <c:v>29.4</c:v>
                </c:pt>
                <c:pt idx="35">
                  <c:v>28.2</c:v>
                </c:pt>
                <c:pt idx="36">
                  <c:v>26.5</c:v>
                </c:pt>
                <c:pt idx="37">
                  <c:v>24</c:v>
                </c:pt>
                <c:pt idx="38">
                  <c:v>25.5</c:v>
                </c:pt>
                <c:pt idx="39">
                  <c:v>22.3</c:v>
                </c:pt>
                <c:pt idx="40">
                  <c:v>21.5</c:v>
                </c:pt>
                <c:pt idx="41">
                  <c:v>16.1</c:v>
                </c:pt>
                <c:pt idx="42">
                  <c:v>13.9</c:v>
                </c:pt>
                <c:pt idx="43">
                  <c:v>8847.842857142858</c:v>
                </c:pt>
              </c:numCache>
            </c:numRef>
          </c:val>
        </c:ser>
        <c:axId val="62458836"/>
        <c:axId val="25258613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'Nr.mediu CM'!$B$6:$B$49</c:f>
              <c:strCache>
                <c:ptCount val="44"/>
                <c:pt idx="1">
                  <c:v>B</c:v>
                </c:pt>
                <c:pt idx="2">
                  <c:v>IF</c:v>
                </c:pt>
                <c:pt idx="3">
                  <c:v>CJ</c:v>
                </c:pt>
                <c:pt idx="4">
                  <c:v>GL</c:v>
                </c:pt>
                <c:pt idx="5">
                  <c:v>BV</c:v>
                </c:pt>
                <c:pt idx="6">
                  <c:v>CT</c:v>
                </c:pt>
                <c:pt idx="7">
                  <c:v>IS</c:v>
                </c:pt>
                <c:pt idx="8">
                  <c:v>TM</c:v>
                </c:pt>
                <c:pt idx="9">
                  <c:v>BH</c:v>
                </c:pt>
                <c:pt idx="10">
                  <c:v>PH</c:v>
                </c:pt>
                <c:pt idx="11">
                  <c:v>MS</c:v>
                </c:pt>
                <c:pt idx="12">
                  <c:v>SB</c:v>
                </c:pt>
                <c:pt idx="13">
                  <c:v>DJ</c:v>
                </c:pt>
                <c:pt idx="14">
                  <c:v>BC</c:v>
                </c:pt>
                <c:pt idx="15">
                  <c:v>AG</c:v>
                </c:pt>
                <c:pt idx="16">
                  <c:v>MM</c:v>
                </c:pt>
                <c:pt idx="17">
                  <c:v>NT</c:v>
                </c:pt>
                <c:pt idx="18">
                  <c:v>SV</c:v>
                </c:pt>
                <c:pt idx="19">
                  <c:v>AB</c:v>
                </c:pt>
                <c:pt idx="20">
                  <c:v>HR</c:v>
                </c:pt>
                <c:pt idx="21">
                  <c:v>AR</c:v>
                </c:pt>
                <c:pt idx="22">
                  <c:v>VN</c:v>
                </c:pt>
                <c:pt idx="23">
                  <c:v>BZ</c:v>
                </c:pt>
                <c:pt idx="24">
                  <c:v>VL</c:v>
                </c:pt>
                <c:pt idx="25">
                  <c:v>HD</c:v>
                </c:pt>
                <c:pt idx="26">
                  <c:v>SM</c:v>
                </c:pt>
                <c:pt idx="27">
                  <c:v>CV</c:v>
                </c:pt>
                <c:pt idx="28">
                  <c:v>BN</c:v>
                </c:pt>
                <c:pt idx="29">
                  <c:v>BR</c:v>
                </c:pt>
                <c:pt idx="30">
                  <c:v>DB</c:v>
                </c:pt>
                <c:pt idx="31">
                  <c:v>BT</c:v>
                </c:pt>
                <c:pt idx="32">
                  <c:v>TL</c:v>
                </c:pt>
                <c:pt idx="33">
                  <c:v>IL</c:v>
                </c:pt>
                <c:pt idx="34">
                  <c:v>GR</c:v>
                </c:pt>
                <c:pt idx="35">
                  <c:v>VS</c:v>
                </c:pt>
                <c:pt idx="36">
                  <c:v>TR</c:v>
                </c:pt>
                <c:pt idx="37">
                  <c:v>CL</c:v>
                </c:pt>
                <c:pt idx="38">
                  <c:v>OT</c:v>
                </c:pt>
                <c:pt idx="39">
                  <c:v>GJ</c:v>
                </c:pt>
                <c:pt idx="40">
                  <c:v>CS</c:v>
                </c:pt>
                <c:pt idx="41">
                  <c:v>MH</c:v>
                </c:pt>
                <c:pt idx="42">
                  <c:v>SJ</c:v>
                </c:pt>
                <c:pt idx="43">
                  <c:v>RO</c:v>
                </c:pt>
              </c:strCache>
            </c:strRef>
          </c:cat>
          <c:val>
            <c:numRef>
              <c:f>'Nr.mediu CM'!$D$6:$D$49</c:f>
              <c:numCache>
                <c:ptCount val="44"/>
                <c:pt idx="1">
                  <c:v>196.8919134033747</c:v>
                </c:pt>
                <c:pt idx="2">
                  <c:v>122.76403700978608</c:v>
                </c:pt>
                <c:pt idx="3">
                  <c:v>48.63400372651966</c:v>
                </c:pt>
                <c:pt idx="4">
                  <c:v>51.05741559792246</c:v>
                </c:pt>
                <c:pt idx="5">
                  <c:v>47.72837694938506</c:v>
                </c:pt>
                <c:pt idx="6">
                  <c:v>34.22493749862153</c:v>
                </c:pt>
                <c:pt idx="7">
                  <c:v>29.115229760755998</c:v>
                </c:pt>
                <c:pt idx="8">
                  <c:v>33.00789889842901</c:v>
                </c:pt>
                <c:pt idx="9">
                  <c:v>38.31744692091369</c:v>
                </c:pt>
                <c:pt idx="10">
                  <c:v>27.962306663512067</c:v>
                </c:pt>
                <c:pt idx="11">
                  <c:v>23.952536510055214</c:v>
                </c:pt>
                <c:pt idx="12">
                  <c:v>25.073580818063338</c:v>
                </c:pt>
                <c:pt idx="13">
                  <c:v>16.110292450691453</c:v>
                </c:pt>
                <c:pt idx="14">
                  <c:v>15.11792554574375</c:v>
                </c:pt>
                <c:pt idx="15">
                  <c:v>17.02207487867735</c:v>
                </c:pt>
                <c:pt idx="16">
                  <c:v>20.353900121858082</c:v>
                </c:pt>
                <c:pt idx="17">
                  <c:v>17.127620568981275</c:v>
                </c:pt>
                <c:pt idx="18">
                  <c:v>12.701437921553435</c:v>
                </c:pt>
                <c:pt idx="19">
                  <c:v>23.613705864548653</c:v>
                </c:pt>
                <c:pt idx="20">
                  <c:v>26.091946465183838</c:v>
                </c:pt>
                <c:pt idx="21">
                  <c:v>17.148585346786007</c:v>
                </c:pt>
                <c:pt idx="22">
                  <c:v>18.942138758158467</c:v>
                </c:pt>
                <c:pt idx="23">
                  <c:v>15.045694330930976</c:v>
                </c:pt>
                <c:pt idx="24">
                  <c:v>17.99101187751345</c:v>
                </c:pt>
                <c:pt idx="25">
                  <c:v>13.689642555231714</c:v>
                </c:pt>
                <c:pt idx="26">
                  <c:v>17.213723035021637</c:v>
                </c:pt>
                <c:pt idx="27">
                  <c:v>26.87715354826344</c:v>
                </c:pt>
                <c:pt idx="28">
                  <c:v>15.44333600330105</c:v>
                </c:pt>
                <c:pt idx="29">
                  <c:v>13.89742482379062</c:v>
                </c:pt>
                <c:pt idx="30">
                  <c:v>8.444373395522037</c:v>
                </c:pt>
                <c:pt idx="31">
                  <c:v>7.7163009574734005</c:v>
                </c:pt>
                <c:pt idx="32">
                  <c:v>13.475725483689516</c:v>
                </c:pt>
                <c:pt idx="33">
                  <c:v>10.534774886717404</c:v>
                </c:pt>
                <c:pt idx="34">
                  <c:v>10.551627606503247</c:v>
                </c:pt>
                <c:pt idx="35">
                  <c:v>5.919320915353711</c:v>
                </c:pt>
                <c:pt idx="36">
                  <c:v>6.683109638305063</c:v>
                </c:pt>
                <c:pt idx="37">
                  <c:v>7.4929285486821815</c:v>
                </c:pt>
                <c:pt idx="38">
                  <c:v>5.585319589796606</c:v>
                </c:pt>
                <c:pt idx="39">
                  <c:v>6.029357292142639</c:v>
                </c:pt>
                <c:pt idx="40">
                  <c:v>6.470699768559622</c:v>
                </c:pt>
                <c:pt idx="41">
                  <c:v>5.546884958984059</c:v>
                </c:pt>
                <c:pt idx="42">
                  <c:v>5.586951453813195</c:v>
                </c:pt>
                <c:pt idx="43">
                  <c:v>39.67690576138302</c:v>
                </c:pt>
              </c:numCache>
            </c:numRef>
          </c:val>
          <c:smooth val="1"/>
        </c:ser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8</xdr:row>
      <xdr:rowOff>95250</xdr:rowOff>
    </xdr:from>
    <xdr:to>
      <xdr:col>15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439150" y="1847850"/>
          <a:ext cx="0" cy="95250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15</xdr:col>
      <xdr:colOff>0</xdr:colOff>
      <xdr:row>28</xdr:row>
      <xdr:rowOff>0</xdr:rowOff>
    </xdr:to>
    <xdr:sp>
      <xdr:nvSpPr>
        <xdr:cNvPr id="2" name="Oval 2"/>
        <xdr:cNvSpPr>
          <a:spLocks/>
        </xdr:cNvSpPr>
      </xdr:nvSpPr>
      <xdr:spPr>
        <a:xfrm>
          <a:off x="8439150" y="5562600"/>
          <a:ext cx="0" cy="0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93</xdr:row>
      <xdr:rowOff>85725</xdr:rowOff>
    </xdr:from>
    <xdr:to>
      <xdr:col>15</xdr:col>
      <xdr:colOff>0</xdr:colOff>
      <xdr:row>94</xdr:row>
      <xdr:rowOff>0</xdr:rowOff>
    </xdr:to>
    <xdr:sp>
      <xdr:nvSpPr>
        <xdr:cNvPr id="3" name="Oval 3"/>
        <xdr:cNvSpPr>
          <a:spLocks/>
        </xdr:cNvSpPr>
      </xdr:nvSpPr>
      <xdr:spPr>
        <a:xfrm>
          <a:off x="8439150" y="20002500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120</xdr:row>
      <xdr:rowOff>0</xdr:rowOff>
    </xdr:from>
    <xdr:to>
      <xdr:col>15</xdr:col>
      <xdr:colOff>0</xdr:colOff>
      <xdr:row>120</xdr:row>
      <xdr:rowOff>0</xdr:rowOff>
    </xdr:to>
    <xdr:sp>
      <xdr:nvSpPr>
        <xdr:cNvPr id="4" name="Oval 4"/>
        <xdr:cNvSpPr>
          <a:spLocks/>
        </xdr:cNvSpPr>
      </xdr:nvSpPr>
      <xdr:spPr>
        <a:xfrm>
          <a:off x="8439150" y="25060275"/>
          <a:ext cx="0" cy="0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0.15125</cdr:x>
      <cdr:y>0.1885</cdr:y>
    </cdr:from>
    <cdr:to>
      <cdr:x>0.1775</cdr:x>
      <cdr:y>0.216</cdr:y>
    </cdr:to>
    <cdr:sp>
      <cdr:nvSpPr>
        <cdr:cNvPr id="1" name="AutoShape 1"/>
        <cdr:cNvSpPr>
          <a:spLocks/>
        </cdr:cNvSpPr>
      </cdr:nvSpPr>
      <cdr:spPr>
        <a:xfrm>
          <a:off x="1400175" y="1076325"/>
          <a:ext cx="247650" cy="161925"/>
        </a:xfrm>
        <a:prstGeom prst="wedgeRectCallout">
          <a:avLst>
            <a:gd name="adj1" fmla="val -236259"/>
            <a:gd name="adj2" fmla="val -10213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0.89625</cdr:x>
      <cdr:y>0.173</cdr:y>
    </cdr:from>
    <cdr:to>
      <cdr:x>0.933</cdr:x>
      <cdr:y>0.212</cdr:y>
    </cdr:to>
    <cdr:sp>
      <cdr:nvSpPr>
        <cdr:cNvPr id="2" name="AutoShape 2"/>
        <cdr:cNvSpPr>
          <a:spLocks/>
        </cdr:cNvSpPr>
      </cdr:nvSpPr>
      <cdr:spPr>
        <a:xfrm>
          <a:off x="8334375" y="981075"/>
          <a:ext cx="342900" cy="219075"/>
        </a:xfrm>
        <a:prstGeom prst="wedgeRectCallout">
          <a:avLst>
            <a:gd name="adj1" fmla="val 167615"/>
            <a:gd name="adj2" fmla="val -6715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848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0.137</cdr:x>
      <cdr:y>0.131</cdr:y>
    </cdr:from>
    <cdr:to>
      <cdr:x>0.17275</cdr:x>
      <cdr:y>0.157</cdr:y>
    </cdr:to>
    <cdr:sp>
      <cdr:nvSpPr>
        <cdr:cNvPr id="3" name="AutoShape 3"/>
        <cdr:cNvSpPr>
          <a:spLocks/>
        </cdr:cNvSpPr>
      </cdr:nvSpPr>
      <cdr:spPr>
        <a:xfrm>
          <a:off x="1266825" y="742950"/>
          <a:ext cx="333375" cy="152400"/>
        </a:xfrm>
        <a:prstGeom prst="wedgeRectCallout">
          <a:avLst>
            <a:gd name="adj1" fmla="val -216222"/>
            <a:gd name="adj2" fmla="val 239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92">
      <selection activeCell="A66" sqref="A66:IV66"/>
    </sheetView>
  </sheetViews>
  <sheetFormatPr defaultColWidth="8.8515625" defaultRowHeight="12.75"/>
  <cols>
    <col min="1" max="1" width="19.421875" style="1" customWidth="1"/>
    <col min="2" max="2" width="8.140625" style="1" customWidth="1"/>
    <col min="3" max="4" width="6.140625" style="1" customWidth="1"/>
    <col min="5" max="5" width="6.421875" style="1" customWidth="1"/>
    <col min="6" max="8" width="6.57421875" style="1" customWidth="1"/>
    <col min="9" max="11" width="6.421875" style="1" customWidth="1"/>
    <col min="12" max="13" width="7.28125" style="1" customWidth="1"/>
    <col min="14" max="14" width="6.57421875" style="1" customWidth="1"/>
    <col min="15" max="17" width="6.7109375" style="1" customWidth="1"/>
    <col min="18" max="18" width="7.28125" style="1" customWidth="1"/>
    <col min="19" max="16384" width="8.8515625" style="1" customWidth="1"/>
  </cols>
  <sheetData>
    <row r="1" spans="1:17" ht="12.7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8"/>
      <c r="K1" s="48"/>
      <c r="L1" s="48"/>
      <c r="M1" s="48"/>
      <c r="N1" s="49"/>
      <c r="O1" s="7"/>
      <c r="P1" s="7"/>
      <c r="Q1" s="7"/>
    </row>
    <row r="2" spans="1:17" ht="12.75">
      <c r="A2" s="50" t="s">
        <v>45</v>
      </c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  <c r="M2" s="49"/>
      <c r="N2" s="49"/>
      <c r="O2" s="7"/>
      <c r="P2" s="7"/>
      <c r="Q2" s="7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O3" s="7"/>
      <c r="P3" s="7"/>
      <c r="Q3" s="7"/>
    </row>
    <row r="4" spans="1:17" ht="16.5" thickBot="1">
      <c r="A4" s="24" t="s">
        <v>91</v>
      </c>
      <c r="B4" s="3"/>
      <c r="C4" s="3"/>
      <c r="D4" s="3"/>
      <c r="E4" s="3"/>
      <c r="F4" s="3"/>
      <c r="G4" s="3"/>
      <c r="H4" s="3"/>
      <c r="I4" s="3"/>
      <c r="O4" s="7"/>
      <c r="P4" s="7"/>
      <c r="Q4" s="7"/>
    </row>
    <row r="5" spans="1:18" ht="37.5" thickBot="1" thickTop="1">
      <c r="A5" s="25" t="s">
        <v>92</v>
      </c>
      <c r="B5" s="26" t="s">
        <v>46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5">
        <v>2008</v>
      </c>
      <c r="K5" s="6">
        <v>2009</v>
      </c>
      <c r="L5" s="5">
        <v>2010</v>
      </c>
      <c r="M5" s="6">
        <v>2011</v>
      </c>
      <c r="N5" s="5">
        <v>2012</v>
      </c>
      <c r="O5" s="8">
        <v>2013</v>
      </c>
      <c r="P5" s="5">
        <v>2014</v>
      </c>
      <c r="Q5" s="8">
        <v>2015</v>
      </c>
      <c r="R5" s="37" t="s">
        <v>94</v>
      </c>
    </row>
    <row r="6" spans="1:18" ht="15.75" thickTop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2"/>
      <c r="R6" s="36"/>
    </row>
    <row r="7" spans="1:18" ht="15">
      <c r="A7" s="9" t="s">
        <v>47</v>
      </c>
      <c r="B7" s="11" t="s">
        <v>14</v>
      </c>
      <c r="C7" s="12">
        <v>25</v>
      </c>
      <c r="D7" s="12">
        <v>74</v>
      </c>
      <c r="E7" s="12">
        <v>65</v>
      </c>
      <c r="F7" s="12">
        <v>119</v>
      </c>
      <c r="G7" s="12">
        <v>75</v>
      </c>
      <c r="H7" s="12">
        <v>124</v>
      </c>
      <c r="I7" s="12">
        <v>120</v>
      </c>
      <c r="J7" s="13">
        <v>66</v>
      </c>
      <c r="K7" s="13">
        <v>116</v>
      </c>
      <c r="L7" s="13">
        <v>113</v>
      </c>
      <c r="M7" s="13">
        <v>89</v>
      </c>
      <c r="N7" s="14">
        <v>71</v>
      </c>
      <c r="O7" s="15">
        <v>97</v>
      </c>
      <c r="P7" s="15">
        <v>91</v>
      </c>
      <c r="Q7" s="15">
        <v>112</v>
      </c>
      <c r="R7" s="35">
        <f>SUM(C7:Q7)/15</f>
        <v>90.46666666666667</v>
      </c>
    </row>
    <row r="8" spans="1:18" ht="15">
      <c r="A8" s="9" t="s">
        <v>49</v>
      </c>
      <c r="B8" s="11" t="s">
        <v>18</v>
      </c>
      <c r="C8" s="12">
        <v>46</v>
      </c>
      <c r="D8" s="12">
        <v>48</v>
      </c>
      <c r="E8" s="12">
        <v>69</v>
      </c>
      <c r="F8" s="12">
        <v>98</v>
      </c>
      <c r="G8" s="12">
        <v>141</v>
      </c>
      <c r="H8" s="12">
        <v>178</v>
      </c>
      <c r="I8" s="12">
        <v>109</v>
      </c>
      <c r="J8" s="13">
        <v>72</v>
      </c>
      <c r="K8" s="13">
        <v>44</v>
      </c>
      <c r="L8" s="13">
        <v>66</v>
      </c>
      <c r="M8" s="13">
        <v>62</v>
      </c>
      <c r="N8" s="14">
        <v>82</v>
      </c>
      <c r="O8" s="15">
        <v>65</v>
      </c>
      <c r="P8" s="15">
        <v>69</v>
      </c>
      <c r="Q8" s="15">
        <v>75</v>
      </c>
      <c r="R8" s="35">
        <f aca="true" t="shared" si="0" ref="R8:R50">SUM(C8:Q8)/15</f>
        <v>81.6</v>
      </c>
    </row>
    <row r="9" spans="1:18" ht="15">
      <c r="A9" s="9" t="s">
        <v>48</v>
      </c>
      <c r="B9" s="11" t="s">
        <v>21</v>
      </c>
      <c r="C9" s="12">
        <v>67</v>
      </c>
      <c r="D9" s="12">
        <v>58</v>
      </c>
      <c r="E9" s="12">
        <v>77</v>
      </c>
      <c r="F9" s="12">
        <v>89</v>
      </c>
      <c r="G9" s="12">
        <v>102</v>
      </c>
      <c r="H9" s="12">
        <v>119</v>
      </c>
      <c r="I9" s="12">
        <v>130</v>
      </c>
      <c r="J9" s="13">
        <v>109</v>
      </c>
      <c r="K9" s="13">
        <v>97</v>
      </c>
      <c r="L9" s="13">
        <v>175</v>
      </c>
      <c r="M9" s="13">
        <v>137</v>
      </c>
      <c r="N9" s="14">
        <v>125</v>
      </c>
      <c r="O9" s="15">
        <v>155</v>
      </c>
      <c r="P9" s="15">
        <v>120</v>
      </c>
      <c r="Q9" s="15">
        <v>100</v>
      </c>
      <c r="R9" s="35">
        <f t="shared" si="0"/>
        <v>110.66666666666667</v>
      </c>
    </row>
    <row r="10" spans="1:18" ht="15">
      <c r="A10" s="9" t="s">
        <v>51</v>
      </c>
      <c r="B10" s="11" t="s">
        <v>24</v>
      </c>
      <c r="C10" s="12">
        <v>52</v>
      </c>
      <c r="D10" s="12">
        <v>45</v>
      </c>
      <c r="E10" s="12">
        <v>98</v>
      </c>
      <c r="F10" s="12">
        <v>88</v>
      </c>
      <c r="G10" s="12">
        <v>112</v>
      </c>
      <c r="H10" s="12">
        <v>192</v>
      </c>
      <c r="I10" s="12">
        <v>212</v>
      </c>
      <c r="J10" s="13">
        <v>189</v>
      </c>
      <c r="K10" s="13">
        <v>109</v>
      </c>
      <c r="L10" s="13">
        <v>111</v>
      </c>
      <c r="M10" s="13">
        <v>83</v>
      </c>
      <c r="N10" s="14">
        <v>94</v>
      </c>
      <c r="O10" s="15">
        <v>115</v>
      </c>
      <c r="P10" s="15">
        <v>84</v>
      </c>
      <c r="Q10" s="15">
        <v>112</v>
      </c>
      <c r="R10" s="35">
        <f t="shared" si="0"/>
        <v>113.06666666666666</v>
      </c>
    </row>
    <row r="11" spans="1:18" ht="15">
      <c r="A11" s="9" t="s">
        <v>52</v>
      </c>
      <c r="B11" s="11" t="s">
        <v>5</v>
      </c>
      <c r="C11" s="12">
        <v>381</v>
      </c>
      <c r="D11" s="12">
        <v>498</v>
      </c>
      <c r="E11" s="12">
        <v>409</v>
      </c>
      <c r="F11" s="12">
        <v>316</v>
      </c>
      <c r="G11" s="12">
        <v>309</v>
      </c>
      <c r="H11" s="12">
        <v>310</v>
      </c>
      <c r="I11" s="12">
        <v>199</v>
      </c>
      <c r="J11" s="13">
        <v>140</v>
      </c>
      <c r="K11" s="13">
        <v>155</v>
      </c>
      <c r="L11" s="13">
        <v>131</v>
      </c>
      <c r="M11" s="13">
        <v>117</v>
      </c>
      <c r="N11" s="14">
        <v>165</v>
      </c>
      <c r="O11" s="15">
        <v>163</v>
      </c>
      <c r="P11" s="15">
        <v>130</v>
      </c>
      <c r="Q11" s="15">
        <v>145</v>
      </c>
      <c r="R11" s="35">
        <f t="shared" si="0"/>
        <v>237.86666666666667</v>
      </c>
    </row>
    <row r="12" spans="1:18" ht="15">
      <c r="A12" s="9" t="s">
        <v>53</v>
      </c>
      <c r="B12" s="11" t="s">
        <v>22</v>
      </c>
      <c r="C12" s="12">
        <v>18</v>
      </c>
      <c r="D12" s="12">
        <v>17</v>
      </c>
      <c r="E12" s="12">
        <v>47</v>
      </c>
      <c r="F12" s="12">
        <v>50</v>
      </c>
      <c r="G12" s="12">
        <v>71</v>
      </c>
      <c r="H12" s="12">
        <v>87</v>
      </c>
      <c r="I12" s="12">
        <v>59</v>
      </c>
      <c r="J12" s="13">
        <v>51</v>
      </c>
      <c r="K12" s="13">
        <v>34</v>
      </c>
      <c r="L12" s="13">
        <v>54</v>
      </c>
      <c r="M12" s="13">
        <v>75</v>
      </c>
      <c r="N12" s="14">
        <v>54</v>
      </c>
      <c r="O12" s="15">
        <v>50</v>
      </c>
      <c r="P12" s="15">
        <v>58</v>
      </c>
      <c r="Q12" s="15">
        <v>38</v>
      </c>
      <c r="R12" s="35">
        <f t="shared" si="0"/>
        <v>50.86666666666667</v>
      </c>
    </row>
    <row r="13" spans="1:18" ht="15">
      <c r="A13" s="9" t="s">
        <v>55</v>
      </c>
      <c r="B13" s="11" t="s">
        <v>34</v>
      </c>
      <c r="C13" s="12">
        <v>16</v>
      </c>
      <c r="D13" s="12">
        <v>30</v>
      </c>
      <c r="E13" s="12">
        <v>37</v>
      </c>
      <c r="F13" s="12">
        <v>42</v>
      </c>
      <c r="G13" s="12">
        <v>56</v>
      </c>
      <c r="H13" s="12">
        <v>49</v>
      </c>
      <c r="I13" s="12">
        <v>51</v>
      </c>
      <c r="J13" s="13">
        <v>42</v>
      </c>
      <c r="K13" s="13">
        <v>33</v>
      </c>
      <c r="L13" s="13">
        <v>16</v>
      </c>
      <c r="M13" s="13">
        <v>22</v>
      </c>
      <c r="N13" s="14">
        <v>19</v>
      </c>
      <c r="O13" s="15">
        <v>44</v>
      </c>
      <c r="P13" s="15">
        <v>48</v>
      </c>
      <c r="Q13" s="15">
        <v>28</v>
      </c>
      <c r="R13" s="35">
        <f t="shared" si="0"/>
        <v>35.53333333333333</v>
      </c>
    </row>
    <row r="14" spans="1:18" ht="15">
      <c r="A14" s="9" t="s">
        <v>56</v>
      </c>
      <c r="B14" s="11" t="s">
        <v>3</v>
      </c>
      <c r="C14" s="12">
        <v>127</v>
      </c>
      <c r="D14" s="12">
        <v>171</v>
      </c>
      <c r="E14" s="12">
        <v>191</v>
      </c>
      <c r="F14" s="12">
        <v>381</v>
      </c>
      <c r="G14" s="12">
        <v>307</v>
      </c>
      <c r="H14" s="12">
        <v>606</v>
      </c>
      <c r="I14" s="12">
        <v>321</v>
      </c>
      <c r="J14" s="16">
        <v>368</v>
      </c>
      <c r="K14" s="13">
        <v>277</v>
      </c>
      <c r="L14" s="13">
        <v>261</v>
      </c>
      <c r="M14" s="13">
        <v>239</v>
      </c>
      <c r="N14" s="14">
        <v>289</v>
      </c>
      <c r="O14" s="15">
        <v>332</v>
      </c>
      <c r="P14" s="15">
        <v>315</v>
      </c>
      <c r="Q14" s="15">
        <v>324</v>
      </c>
      <c r="R14" s="35">
        <f t="shared" si="0"/>
        <v>300.6</v>
      </c>
    </row>
    <row r="15" spans="1:18" ht="15">
      <c r="A15" s="9" t="s">
        <v>54</v>
      </c>
      <c r="B15" s="11" t="s">
        <v>26</v>
      </c>
      <c r="C15" s="12">
        <v>22</v>
      </c>
      <c r="D15" s="12">
        <v>13</v>
      </c>
      <c r="E15" s="12">
        <v>18</v>
      </c>
      <c r="F15" s="12">
        <v>83</v>
      </c>
      <c r="G15" s="12">
        <v>73</v>
      </c>
      <c r="H15" s="12">
        <v>64</v>
      </c>
      <c r="I15" s="12">
        <v>41</v>
      </c>
      <c r="J15" s="13">
        <v>77</v>
      </c>
      <c r="K15" s="13">
        <v>50</v>
      </c>
      <c r="L15" s="13">
        <v>69</v>
      </c>
      <c r="M15" s="13">
        <v>73</v>
      </c>
      <c r="N15" s="14">
        <v>43</v>
      </c>
      <c r="O15" s="15">
        <v>32</v>
      </c>
      <c r="P15" s="15">
        <v>47</v>
      </c>
      <c r="Q15" s="15">
        <v>48</v>
      </c>
      <c r="R15" s="35">
        <f t="shared" si="0"/>
        <v>50.2</v>
      </c>
    </row>
    <row r="16" spans="1:18" ht="15">
      <c r="A16" s="14" t="s">
        <v>50</v>
      </c>
      <c r="B16" s="11" t="s">
        <v>0</v>
      </c>
      <c r="C16" s="12">
        <v>2469</v>
      </c>
      <c r="D16" s="12">
        <v>2631</v>
      </c>
      <c r="E16" s="12">
        <v>2917</v>
      </c>
      <c r="F16" s="12">
        <v>4599</v>
      </c>
      <c r="G16" s="12">
        <v>4681</v>
      </c>
      <c r="H16" s="12">
        <v>6160</v>
      </c>
      <c r="I16" s="12">
        <v>5382</v>
      </c>
      <c r="J16" s="13">
        <v>5160</v>
      </c>
      <c r="K16" s="13">
        <v>4402</v>
      </c>
      <c r="L16" s="13">
        <v>4498</v>
      </c>
      <c r="M16" s="13">
        <v>4143</v>
      </c>
      <c r="N16" s="17">
        <v>3570</v>
      </c>
      <c r="O16" s="18">
        <v>4304</v>
      </c>
      <c r="P16" s="18">
        <v>3790</v>
      </c>
      <c r="Q16" s="18">
        <v>3633</v>
      </c>
      <c r="R16" s="35">
        <f t="shared" si="0"/>
        <v>4155.933333333333</v>
      </c>
    </row>
    <row r="17" spans="1:18" ht="15">
      <c r="A17" s="9" t="s">
        <v>57</v>
      </c>
      <c r="B17" s="11" t="s">
        <v>25</v>
      </c>
      <c r="C17" s="12">
        <v>51</v>
      </c>
      <c r="D17" s="12">
        <v>65</v>
      </c>
      <c r="E17" s="12">
        <v>58</v>
      </c>
      <c r="F17" s="12">
        <v>110</v>
      </c>
      <c r="G17" s="12">
        <v>118</v>
      </c>
      <c r="H17" s="12">
        <v>131</v>
      </c>
      <c r="I17" s="12">
        <v>90</v>
      </c>
      <c r="J17" s="13">
        <v>67</v>
      </c>
      <c r="K17" s="13">
        <v>55</v>
      </c>
      <c r="L17" s="13">
        <v>63</v>
      </c>
      <c r="M17" s="13">
        <v>52</v>
      </c>
      <c r="N17" s="14">
        <v>59</v>
      </c>
      <c r="O17" s="15">
        <v>65</v>
      </c>
      <c r="P17" s="15">
        <v>59</v>
      </c>
      <c r="Q17" s="15">
        <v>51</v>
      </c>
      <c r="R17" s="35">
        <f t="shared" si="0"/>
        <v>72.93333333333334</v>
      </c>
    </row>
    <row r="18" spans="1:18" ht="15">
      <c r="A18" s="9" t="s">
        <v>60</v>
      </c>
      <c r="B18" s="11" t="s">
        <v>35</v>
      </c>
      <c r="C18" s="12">
        <v>20</v>
      </c>
      <c r="D18" s="12">
        <v>8</v>
      </c>
      <c r="E18" s="12">
        <v>18</v>
      </c>
      <c r="F18" s="12">
        <v>30</v>
      </c>
      <c r="G18" s="12">
        <v>14</v>
      </c>
      <c r="H18" s="12">
        <v>25</v>
      </c>
      <c r="I18" s="12">
        <v>29</v>
      </c>
      <c r="J18" s="13">
        <v>28</v>
      </c>
      <c r="K18" s="13">
        <v>18</v>
      </c>
      <c r="L18" s="13">
        <v>26</v>
      </c>
      <c r="M18" s="13">
        <v>28</v>
      </c>
      <c r="N18" s="14">
        <v>22</v>
      </c>
      <c r="O18" s="15">
        <v>17</v>
      </c>
      <c r="P18" s="15">
        <v>20</v>
      </c>
      <c r="Q18" s="15">
        <v>19</v>
      </c>
      <c r="R18" s="35">
        <f t="shared" si="0"/>
        <v>21.466666666666665</v>
      </c>
    </row>
    <row r="19" spans="1:18" ht="15">
      <c r="A19" s="9" t="s">
        <v>59</v>
      </c>
      <c r="B19" s="11" t="s">
        <v>33</v>
      </c>
      <c r="C19" s="12">
        <v>10</v>
      </c>
      <c r="D19" s="12">
        <v>5</v>
      </c>
      <c r="E19" s="12">
        <v>12</v>
      </c>
      <c r="F19" s="12">
        <v>23</v>
      </c>
      <c r="G19" s="12">
        <v>11</v>
      </c>
      <c r="H19" s="12">
        <v>39</v>
      </c>
      <c r="I19" s="12">
        <v>33</v>
      </c>
      <c r="J19" s="13">
        <v>29</v>
      </c>
      <c r="K19" s="13">
        <v>23</v>
      </c>
      <c r="L19" s="13">
        <v>29</v>
      </c>
      <c r="M19" s="13">
        <v>26</v>
      </c>
      <c r="N19" s="14">
        <v>52</v>
      </c>
      <c r="O19" s="15">
        <v>31</v>
      </c>
      <c r="P19" s="15">
        <v>13</v>
      </c>
      <c r="Q19" s="15">
        <v>24</v>
      </c>
      <c r="R19" s="35">
        <f t="shared" si="0"/>
        <v>24</v>
      </c>
    </row>
    <row r="20" spans="1:18" ht="15">
      <c r="A20" s="9" t="s">
        <v>58</v>
      </c>
      <c r="B20" s="11" t="s">
        <v>4</v>
      </c>
      <c r="C20" s="12">
        <v>135</v>
      </c>
      <c r="D20" s="12">
        <v>178</v>
      </c>
      <c r="E20" s="12">
        <v>244</v>
      </c>
      <c r="F20" s="12">
        <v>281</v>
      </c>
      <c r="G20" s="12">
        <v>369</v>
      </c>
      <c r="H20" s="12">
        <v>441</v>
      </c>
      <c r="I20" s="12">
        <v>475</v>
      </c>
      <c r="J20" s="13">
        <v>513</v>
      </c>
      <c r="K20" s="13">
        <v>452</v>
      </c>
      <c r="L20" s="13">
        <v>292</v>
      </c>
      <c r="M20" s="13">
        <v>320</v>
      </c>
      <c r="N20" s="14">
        <v>339</v>
      </c>
      <c r="O20" s="15">
        <v>386</v>
      </c>
      <c r="P20" s="15">
        <v>399</v>
      </c>
      <c r="Q20" s="15">
        <v>418</v>
      </c>
      <c r="R20" s="35">
        <f t="shared" si="0"/>
        <v>349.46666666666664</v>
      </c>
    </row>
    <row r="21" spans="1:18" ht="15">
      <c r="A21" s="9" t="s">
        <v>61</v>
      </c>
      <c r="B21" s="11" t="s">
        <v>7</v>
      </c>
      <c r="C21" s="12">
        <v>81</v>
      </c>
      <c r="D21" s="12">
        <v>194</v>
      </c>
      <c r="E21" s="12">
        <v>176</v>
      </c>
      <c r="F21" s="12">
        <v>238</v>
      </c>
      <c r="G21" s="12">
        <v>328</v>
      </c>
      <c r="H21" s="12">
        <v>416</v>
      </c>
      <c r="I21" s="12">
        <v>319</v>
      </c>
      <c r="J21" s="13">
        <v>296</v>
      </c>
      <c r="K21" s="13">
        <v>263</v>
      </c>
      <c r="L21" s="13">
        <v>261</v>
      </c>
      <c r="M21" s="13">
        <v>238</v>
      </c>
      <c r="N21" s="14">
        <v>258</v>
      </c>
      <c r="O21" s="15">
        <v>371</v>
      </c>
      <c r="P21" s="15">
        <v>255</v>
      </c>
      <c r="Q21" s="15">
        <v>263</v>
      </c>
      <c r="R21" s="35">
        <f t="shared" si="0"/>
        <v>263.8</v>
      </c>
    </row>
    <row r="22" spans="1:18" ht="15">
      <c r="A22" s="9" t="s">
        <v>62</v>
      </c>
      <c r="B22" s="11" t="s">
        <v>10</v>
      </c>
      <c r="C22" s="12">
        <v>37</v>
      </c>
      <c r="D22" s="12">
        <v>40</v>
      </c>
      <c r="E22" s="12">
        <v>48</v>
      </c>
      <c r="F22" s="12">
        <v>78</v>
      </c>
      <c r="G22" s="12">
        <v>58</v>
      </c>
      <c r="H22" s="19">
        <v>112</v>
      </c>
      <c r="I22" s="19">
        <v>74</v>
      </c>
      <c r="J22" s="13">
        <v>76</v>
      </c>
      <c r="K22" s="13">
        <v>69</v>
      </c>
      <c r="L22" s="13">
        <v>45</v>
      </c>
      <c r="M22" s="13">
        <v>100</v>
      </c>
      <c r="N22" s="14">
        <v>24</v>
      </c>
      <c r="O22" s="15">
        <v>50</v>
      </c>
      <c r="P22" s="15">
        <v>61</v>
      </c>
      <c r="Q22" s="15">
        <v>53</v>
      </c>
      <c r="R22" s="35">
        <f t="shared" si="0"/>
        <v>61.666666666666664</v>
      </c>
    </row>
    <row r="23" spans="1:18" ht="15">
      <c r="A23" s="9" t="s">
        <v>63</v>
      </c>
      <c r="B23" s="11" t="s">
        <v>32</v>
      </c>
      <c r="C23" s="12">
        <v>26</v>
      </c>
      <c r="D23" s="12">
        <v>47</v>
      </c>
      <c r="E23" s="12">
        <v>38</v>
      </c>
      <c r="F23" s="12">
        <v>44</v>
      </c>
      <c r="G23" s="12">
        <v>55</v>
      </c>
      <c r="H23" s="12">
        <v>47</v>
      </c>
      <c r="I23" s="12">
        <v>37</v>
      </c>
      <c r="J23" s="13">
        <v>37</v>
      </c>
      <c r="K23" s="13">
        <v>48</v>
      </c>
      <c r="L23" s="13">
        <v>59</v>
      </c>
      <c r="M23" s="13">
        <v>54</v>
      </c>
      <c r="N23" s="14">
        <v>47</v>
      </c>
      <c r="O23" s="15">
        <v>39</v>
      </c>
      <c r="P23" s="15">
        <v>53</v>
      </c>
      <c r="Q23" s="15">
        <v>42</v>
      </c>
      <c r="R23" s="35">
        <f t="shared" si="0"/>
        <v>44.86666666666667</v>
      </c>
    </row>
    <row r="24" spans="1:18" ht="15">
      <c r="A24" s="9" t="s">
        <v>64</v>
      </c>
      <c r="B24" s="11" t="s">
        <v>23</v>
      </c>
      <c r="C24" s="12">
        <v>49</v>
      </c>
      <c r="D24" s="12">
        <v>69</v>
      </c>
      <c r="E24" s="12">
        <v>77</v>
      </c>
      <c r="F24" s="12">
        <v>125</v>
      </c>
      <c r="G24" s="12">
        <v>143</v>
      </c>
      <c r="H24" s="12">
        <v>153</v>
      </c>
      <c r="I24" s="12">
        <v>138</v>
      </c>
      <c r="J24" s="13">
        <v>150</v>
      </c>
      <c r="K24" s="13">
        <v>145</v>
      </c>
      <c r="L24" s="13">
        <v>104</v>
      </c>
      <c r="M24" s="13">
        <v>104</v>
      </c>
      <c r="N24" s="14">
        <v>133</v>
      </c>
      <c r="O24" s="15">
        <v>90</v>
      </c>
      <c r="P24" s="15">
        <v>126</v>
      </c>
      <c r="Q24" s="15">
        <v>99</v>
      </c>
      <c r="R24" s="35">
        <f t="shared" si="0"/>
        <v>113.66666666666667</v>
      </c>
    </row>
    <row r="25" spans="1:18" ht="15">
      <c r="A25" s="9" t="s">
        <v>66</v>
      </c>
      <c r="B25" s="11" t="s">
        <v>2</v>
      </c>
      <c r="C25" s="12">
        <v>320</v>
      </c>
      <c r="D25" s="12">
        <v>211</v>
      </c>
      <c r="E25" s="12">
        <v>383</v>
      </c>
      <c r="F25" s="12">
        <v>1050</v>
      </c>
      <c r="G25" s="12">
        <v>1232</v>
      </c>
      <c r="H25" s="12">
        <v>277</v>
      </c>
      <c r="I25" s="12">
        <v>236</v>
      </c>
      <c r="J25" s="13">
        <v>254</v>
      </c>
      <c r="K25" s="13">
        <v>217</v>
      </c>
      <c r="L25" s="13">
        <v>147</v>
      </c>
      <c r="M25" s="13">
        <v>102</v>
      </c>
      <c r="N25" s="14">
        <v>99</v>
      </c>
      <c r="O25" s="15">
        <v>96</v>
      </c>
      <c r="P25" s="15">
        <v>115</v>
      </c>
      <c r="Q25" s="15">
        <v>129</v>
      </c>
      <c r="R25" s="35">
        <f t="shared" si="0"/>
        <v>324.53333333333336</v>
      </c>
    </row>
    <row r="26" spans="1:18" ht="15">
      <c r="A26" s="9" t="s">
        <v>67</v>
      </c>
      <c r="B26" s="11" t="s">
        <v>31</v>
      </c>
      <c r="C26" s="12">
        <v>10</v>
      </c>
      <c r="D26" s="12">
        <v>5</v>
      </c>
      <c r="E26" s="12">
        <v>16</v>
      </c>
      <c r="F26" s="12">
        <v>23</v>
      </c>
      <c r="G26" s="12">
        <v>39</v>
      </c>
      <c r="H26" s="12">
        <v>44</v>
      </c>
      <c r="I26" s="12">
        <v>46</v>
      </c>
      <c r="J26" s="13">
        <v>28</v>
      </c>
      <c r="K26" s="13">
        <v>32</v>
      </c>
      <c r="L26" s="13">
        <v>50</v>
      </c>
      <c r="M26" s="13">
        <v>47</v>
      </c>
      <c r="N26" s="14">
        <v>31</v>
      </c>
      <c r="O26" s="15">
        <v>20</v>
      </c>
      <c r="P26" s="15">
        <v>23</v>
      </c>
      <c r="Q26" s="15">
        <v>27</v>
      </c>
      <c r="R26" s="35">
        <f t="shared" si="0"/>
        <v>29.4</v>
      </c>
    </row>
    <row r="27" spans="1:18" ht="15">
      <c r="A27" s="9" t="s">
        <v>65</v>
      </c>
      <c r="B27" s="11" t="s">
        <v>38</v>
      </c>
      <c r="C27" s="12">
        <v>14</v>
      </c>
      <c r="D27" s="12">
        <v>9</v>
      </c>
      <c r="E27" s="12">
        <v>14</v>
      </c>
      <c r="F27" s="12">
        <v>8</v>
      </c>
      <c r="G27" s="12">
        <v>16</v>
      </c>
      <c r="H27" s="12">
        <v>31</v>
      </c>
      <c r="I27" s="12">
        <v>19</v>
      </c>
      <c r="J27" s="13">
        <v>28</v>
      </c>
      <c r="K27" s="13">
        <v>27</v>
      </c>
      <c r="L27" s="13">
        <v>13</v>
      </c>
      <c r="M27" s="13">
        <v>37</v>
      </c>
      <c r="N27" s="14">
        <v>29</v>
      </c>
      <c r="O27" s="15">
        <v>46</v>
      </c>
      <c r="P27" s="15">
        <v>24</v>
      </c>
      <c r="Q27" s="15">
        <v>20</v>
      </c>
      <c r="R27" s="35">
        <f t="shared" si="0"/>
        <v>22.333333333333332</v>
      </c>
    </row>
    <row r="28" spans="1:18" ht="15">
      <c r="A28" s="9" t="s">
        <v>69</v>
      </c>
      <c r="B28" s="11" t="s">
        <v>11</v>
      </c>
      <c r="C28" s="12">
        <v>70</v>
      </c>
      <c r="D28" s="12">
        <v>70</v>
      </c>
      <c r="E28" s="12">
        <v>81</v>
      </c>
      <c r="F28" s="12">
        <v>153</v>
      </c>
      <c r="G28" s="12">
        <v>99</v>
      </c>
      <c r="H28" s="12">
        <v>95</v>
      </c>
      <c r="I28" s="12">
        <v>145</v>
      </c>
      <c r="J28" s="13">
        <v>99</v>
      </c>
      <c r="K28" s="13">
        <v>88</v>
      </c>
      <c r="L28" s="13">
        <v>74</v>
      </c>
      <c r="M28" s="13">
        <v>68</v>
      </c>
      <c r="N28" s="14">
        <v>61</v>
      </c>
      <c r="O28" s="15">
        <v>74</v>
      </c>
      <c r="P28" s="15">
        <v>47</v>
      </c>
      <c r="Q28" s="15">
        <v>85</v>
      </c>
      <c r="R28" s="35">
        <f t="shared" si="0"/>
        <v>87.26666666666667</v>
      </c>
    </row>
    <row r="29" spans="1:18" ht="15">
      <c r="A29" s="9" t="s">
        <v>68</v>
      </c>
      <c r="B29" s="11" t="s">
        <v>27</v>
      </c>
      <c r="C29" s="12">
        <v>54</v>
      </c>
      <c r="D29" s="12">
        <v>43</v>
      </c>
      <c r="E29" s="12">
        <v>59</v>
      </c>
      <c r="F29" s="12">
        <v>74</v>
      </c>
      <c r="G29" s="12">
        <v>82</v>
      </c>
      <c r="H29" s="12">
        <v>120</v>
      </c>
      <c r="I29" s="12">
        <v>52</v>
      </c>
      <c r="J29" s="13">
        <v>62</v>
      </c>
      <c r="K29" s="13">
        <v>55</v>
      </c>
      <c r="L29" s="13">
        <v>64</v>
      </c>
      <c r="M29" s="13">
        <v>76</v>
      </c>
      <c r="N29" s="14">
        <v>66</v>
      </c>
      <c r="O29" s="15">
        <v>64</v>
      </c>
      <c r="P29" s="15">
        <v>60</v>
      </c>
      <c r="Q29" s="15">
        <v>45</v>
      </c>
      <c r="R29" s="35">
        <f t="shared" si="0"/>
        <v>65.06666666666666</v>
      </c>
    </row>
    <row r="30" spans="1:18" ht="15">
      <c r="A30" s="9" t="s">
        <v>71</v>
      </c>
      <c r="B30" s="11" t="s">
        <v>30</v>
      </c>
      <c r="C30" s="12">
        <v>6</v>
      </c>
      <c r="D30" s="12">
        <v>13</v>
      </c>
      <c r="E30" s="12">
        <v>55</v>
      </c>
      <c r="F30" s="12">
        <v>45</v>
      </c>
      <c r="G30" s="12">
        <v>53</v>
      </c>
      <c r="H30" s="12">
        <v>44</v>
      </c>
      <c r="I30" s="12">
        <v>26</v>
      </c>
      <c r="J30" s="13">
        <v>21</v>
      </c>
      <c r="K30" s="13">
        <v>46</v>
      </c>
      <c r="L30" s="13">
        <v>36</v>
      </c>
      <c r="M30" s="13">
        <v>33</v>
      </c>
      <c r="N30" s="14">
        <v>14</v>
      </c>
      <c r="O30" s="15">
        <v>26</v>
      </c>
      <c r="P30" s="15">
        <v>22</v>
      </c>
      <c r="Q30" s="15">
        <v>28</v>
      </c>
      <c r="R30" s="35">
        <f t="shared" si="0"/>
        <v>31.2</v>
      </c>
    </row>
    <row r="31" spans="1:18" ht="15">
      <c r="A31" s="9" t="s">
        <v>72</v>
      </c>
      <c r="B31" s="11" t="s">
        <v>8</v>
      </c>
      <c r="C31" s="12">
        <v>114</v>
      </c>
      <c r="D31" s="12">
        <v>196</v>
      </c>
      <c r="E31" s="12">
        <v>148</v>
      </c>
      <c r="F31" s="12">
        <v>278</v>
      </c>
      <c r="G31" s="12">
        <v>340</v>
      </c>
      <c r="H31" s="12">
        <v>363</v>
      </c>
      <c r="I31" s="12">
        <v>297</v>
      </c>
      <c r="J31" s="13">
        <v>344</v>
      </c>
      <c r="K31" s="13">
        <v>257</v>
      </c>
      <c r="L31" s="13">
        <v>237</v>
      </c>
      <c r="M31" s="13">
        <v>255</v>
      </c>
      <c r="N31" s="14">
        <v>279</v>
      </c>
      <c r="O31" s="15">
        <v>261</v>
      </c>
      <c r="P31" s="15">
        <v>261</v>
      </c>
      <c r="Q31" s="15">
        <v>308</v>
      </c>
      <c r="R31" s="35">
        <f t="shared" si="0"/>
        <v>262.53333333333336</v>
      </c>
    </row>
    <row r="32" spans="1:18" ht="15">
      <c r="A32" s="9" t="s">
        <v>70</v>
      </c>
      <c r="B32" s="11" t="s">
        <v>1</v>
      </c>
      <c r="C32" s="12">
        <v>192</v>
      </c>
      <c r="D32" s="12">
        <v>246</v>
      </c>
      <c r="E32" s="12">
        <v>391</v>
      </c>
      <c r="F32" s="12">
        <v>427</v>
      </c>
      <c r="G32" s="12">
        <v>437</v>
      </c>
      <c r="H32" s="12">
        <v>483</v>
      </c>
      <c r="I32" s="12">
        <v>529</v>
      </c>
      <c r="J32" s="13">
        <v>455</v>
      </c>
      <c r="K32" s="13">
        <v>517</v>
      </c>
      <c r="L32" s="13">
        <v>475</v>
      </c>
      <c r="M32" s="13">
        <v>450</v>
      </c>
      <c r="N32" s="14">
        <v>472</v>
      </c>
      <c r="O32" s="15">
        <v>576</v>
      </c>
      <c r="P32" s="15">
        <v>578</v>
      </c>
      <c r="Q32" s="15">
        <v>604</v>
      </c>
      <c r="R32" s="35">
        <f t="shared" si="0"/>
        <v>455.46666666666664</v>
      </c>
    </row>
    <row r="33" spans="1:18" ht="15">
      <c r="A33" s="9" t="s">
        <v>74</v>
      </c>
      <c r="B33" s="11" t="s">
        <v>15</v>
      </c>
      <c r="C33" s="12">
        <v>86</v>
      </c>
      <c r="D33" s="12">
        <v>39</v>
      </c>
      <c r="E33" s="12">
        <v>112</v>
      </c>
      <c r="F33" s="12">
        <v>110</v>
      </c>
      <c r="G33" s="12">
        <v>120</v>
      </c>
      <c r="H33" s="12">
        <v>165</v>
      </c>
      <c r="I33" s="12">
        <v>153</v>
      </c>
      <c r="J33" s="13">
        <v>125</v>
      </c>
      <c r="K33" s="13">
        <v>132</v>
      </c>
      <c r="L33" s="13">
        <v>104</v>
      </c>
      <c r="M33" s="13">
        <v>113</v>
      </c>
      <c r="N33" s="14">
        <v>78</v>
      </c>
      <c r="O33" s="15">
        <v>74</v>
      </c>
      <c r="P33" s="15">
        <v>110</v>
      </c>
      <c r="Q33" s="15">
        <v>90</v>
      </c>
      <c r="R33" s="35">
        <f t="shared" si="0"/>
        <v>107.4</v>
      </c>
    </row>
    <row r="34" spans="1:18" ht="15">
      <c r="A34" s="9" t="s">
        <v>73</v>
      </c>
      <c r="B34" s="11" t="s">
        <v>39</v>
      </c>
      <c r="C34" s="12">
        <v>4</v>
      </c>
      <c r="D34" s="12">
        <v>2</v>
      </c>
      <c r="E34" s="12">
        <v>4</v>
      </c>
      <c r="F34" s="12">
        <v>16</v>
      </c>
      <c r="G34" s="12">
        <v>28</v>
      </c>
      <c r="H34" s="12">
        <v>22</v>
      </c>
      <c r="I34" s="12">
        <v>9</v>
      </c>
      <c r="J34" s="13">
        <v>15</v>
      </c>
      <c r="K34" s="13">
        <v>21</v>
      </c>
      <c r="L34" s="13">
        <v>33</v>
      </c>
      <c r="M34" s="13">
        <v>22</v>
      </c>
      <c r="N34" s="14">
        <v>16</v>
      </c>
      <c r="O34" s="15">
        <v>25</v>
      </c>
      <c r="P34" s="15">
        <v>14</v>
      </c>
      <c r="Q34" s="15">
        <v>11</v>
      </c>
      <c r="R34" s="35">
        <f t="shared" si="0"/>
        <v>16.133333333333333</v>
      </c>
    </row>
    <row r="35" spans="1:18" ht="15">
      <c r="A35" s="9" t="s">
        <v>75</v>
      </c>
      <c r="B35" s="11" t="s">
        <v>13</v>
      </c>
      <c r="C35" s="12">
        <v>145</v>
      </c>
      <c r="D35" s="12">
        <v>209</v>
      </c>
      <c r="E35" s="12">
        <v>131</v>
      </c>
      <c r="F35" s="12">
        <v>110</v>
      </c>
      <c r="G35" s="12">
        <v>111</v>
      </c>
      <c r="H35" s="12">
        <v>233</v>
      </c>
      <c r="I35" s="12">
        <v>152</v>
      </c>
      <c r="J35" s="13">
        <v>172</v>
      </c>
      <c r="K35" s="13">
        <v>129</v>
      </c>
      <c r="L35" s="13">
        <v>126</v>
      </c>
      <c r="M35" s="13">
        <v>138</v>
      </c>
      <c r="N35" s="14">
        <v>101</v>
      </c>
      <c r="O35" s="15">
        <v>151</v>
      </c>
      <c r="P35" s="15">
        <v>150</v>
      </c>
      <c r="Q35" s="15">
        <v>90</v>
      </c>
      <c r="R35" s="35">
        <f t="shared" si="0"/>
        <v>143.2</v>
      </c>
    </row>
    <row r="36" spans="1:18" ht="15">
      <c r="A36" s="9" t="s">
        <v>76</v>
      </c>
      <c r="B36" s="11" t="s">
        <v>19</v>
      </c>
      <c r="C36" s="12">
        <v>71</v>
      </c>
      <c r="D36" s="12">
        <v>87</v>
      </c>
      <c r="E36" s="12">
        <v>78</v>
      </c>
      <c r="F36" s="12">
        <v>99</v>
      </c>
      <c r="G36" s="12">
        <v>163</v>
      </c>
      <c r="H36" s="12">
        <v>150</v>
      </c>
      <c r="I36" s="12">
        <v>129</v>
      </c>
      <c r="J36" s="13">
        <v>150</v>
      </c>
      <c r="K36" s="13">
        <v>80</v>
      </c>
      <c r="L36" s="13">
        <v>80</v>
      </c>
      <c r="M36" s="13">
        <v>84</v>
      </c>
      <c r="N36" s="14">
        <v>75</v>
      </c>
      <c r="O36" s="15">
        <v>94</v>
      </c>
      <c r="P36" s="15">
        <v>76</v>
      </c>
      <c r="Q36" s="15">
        <v>76</v>
      </c>
      <c r="R36" s="35">
        <f t="shared" si="0"/>
        <v>99.46666666666667</v>
      </c>
    </row>
    <row r="37" spans="1:18" ht="15">
      <c r="A37" s="9" t="s">
        <v>77</v>
      </c>
      <c r="B37" s="11" t="s">
        <v>41</v>
      </c>
      <c r="C37" s="12">
        <v>20</v>
      </c>
      <c r="D37" s="12">
        <v>2</v>
      </c>
      <c r="E37" s="12">
        <v>17</v>
      </c>
      <c r="F37" s="12">
        <v>13</v>
      </c>
      <c r="G37" s="12">
        <v>31</v>
      </c>
      <c r="H37" s="12">
        <v>29</v>
      </c>
      <c r="I37" s="12">
        <v>20</v>
      </c>
      <c r="J37" s="13">
        <v>30</v>
      </c>
      <c r="K37" s="13">
        <v>31</v>
      </c>
      <c r="L37" s="13">
        <v>33</v>
      </c>
      <c r="M37" s="13">
        <v>27</v>
      </c>
      <c r="N37" s="14">
        <v>26</v>
      </c>
      <c r="O37" s="15">
        <v>26</v>
      </c>
      <c r="P37" s="15">
        <v>26</v>
      </c>
      <c r="Q37" s="15">
        <v>52</v>
      </c>
      <c r="R37" s="35">
        <f t="shared" si="0"/>
        <v>25.533333333333335</v>
      </c>
    </row>
    <row r="38" spans="1:18" ht="15">
      <c r="A38" s="9" t="s">
        <v>78</v>
      </c>
      <c r="B38" s="11" t="s">
        <v>9</v>
      </c>
      <c r="C38" s="12">
        <v>201</v>
      </c>
      <c r="D38" s="12">
        <v>201</v>
      </c>
      <c r="E38" s="12">
        <v>172</v>
      </c>
      <c r="F38" s="12">
        <v>224</v>
      </c>
      <c r="G38" s="12">
        <v>243</v>
      </c>
      <c r="H38" s="12">
        <v>275</v>
      </c>
      <c r="I38" s="12">
        <v>349</v>
      </c>
      <c r="J38" s="13">
        <v>264</v>
      </c>
      <c r="K38" s="13">
        <v>231</v>
      </c>
      <c r="L38" s="13">
        <v>195</v>
      </c>
      <c r="M38" s="13">
        <v>334</v>
      </c>
      <c r="N38" s="14">
        <v>178</v>
      </c>
      <c r="O38" s="15">
        <v>204</v>
      </c>
      <c r="P38" s="15">
        <v>176</v>
      </c>
      <c r="Q38" s="15">
        <v>175</v>
      </c>
      <c r="R38" s="35">
        <f t="shared" si="0"/>
        <v>228.13333333333333</v>
      </c>
    </row>
    <row r="39" spans="1:18" ht="15">
      <c r="A39" s="9" t="s">
        <v>81</v>
      </c>
      <c r="B39" s="11" t="s">
        <v>17</v>
      </c>
      <c r="C39" s="12">
        <v>20</v>
      </c>
      <c r="D39" s="12">
        <v>29</v>
      </c>
      <c r="E39" s="12">
        <v>30</v>
      </c>
      <c r="F39" s="12">
        <v>101</v>
      </c>
      <c r="G39" s="12">
        <v>87</v>
      </c>
      <c r="H39" s="12">
        <v>85</v>
      </c>
      <c r="I39" s="12">
        <v>149</v>
      </c>
      <c r="J39" s="13">
        <v>66</v>
      </c>
      <c r="K39" s="13">
        <v>97</v>
      </c>
      <c r="L39" s="13">
        <v>46</v>
      </c>
      <c r="M39" s="13">
        <v>51</v>
      </c>
      <c r="N39" s="14">
        <v>60</v>
      </c>
      <c r="O39" s="15">
        <v>54</v>
      </c>
      <c r="P39" s="15">
        <v>55</v>
      </c>
      <c r="Q39" s="15">
        <v>82</v>
      </c>
      <c r="R39" s="35">
        <f t="shared" si="0"/>
        <v>67.46666666666667</v>
      </c>
    </row>
    <row r="40" spans="1:18" ht="15">
      <c r="A40" s="9" t="s">
        <v>80</v>
      </c>
      <c r="B40" s="11" t="s">
        <v>40</v>
      </c>
      <c r="C40" s="12">
        <v>7</v>
      </c>
      <c r="D40" s="12">
        <v>1</v>
      </c>
      <c r="E40" s="12">
        <v>10</v>
      </c>
      <c r="F40" s="12">
        <v>21</v>
      </c>
      <c r="G40" s="12">
        <v>14</v>
      </c>
      <c r="H40" s="12">
        <v>13</v>
      </c>
      <c r="I40" s="12">
        <v>13</v>
      </c>
      <c r="J40" s="16">
        <v>24</v>
      </c>
      <c r="K40" s="13">
        <v>14</v>
      </c>
      <c r="L40" s="13">
        <v>15</v>
      </c>
      <c r="M40" s="13">
        <v>17</v>
      </c>
      <c r="N40" s="14">
        <v>5</v>
      </c>
      <c r="O40" s="15">
        <v>18</v>
      </c>
      <c r="P40" s="15">
        <v>15</v>
      </c>
      <c r="Q40" s="15">
        <v>21</v>
      </c>
      <c r="R40" s="35">
        <f t="shared" si="0"/>
        <v>13.866666666666667</v>
      </c>
    </row>
    <row r="41" spans="1:18" ht="15">
      <c r="A41" s="9" t="s">
        <v>79</v>
      </c>
      <c r="B41" s="11" t="s">
        <v>12</v>
      </c>
      <c r="C41" s="12">
        <v>37</v>
      </c>
      <c r="D41" s="12">
        <v>80</v>
      </c>
      <c r="E41" s="12">
        <v>81</v>
      </c>
      <c r="F41" s="12">
        <v>79</v>
      </c>
      <c r="G41" s="12">
        <v>138</v>
      </c>
      <c r="H41" s="12">
        <v>151</v>
      </c>
      <c r="I41" s="12">
        <v>122</v>
      </c>
      <c r="J41" s="13">
        <v>91</v>
      </c>
      <c r="K41" s="13">
        <v>111</v>
      </c>
      <c r="L41" s="13">
        <v>152</v>
      </c>
      <c r="M41" s="13">
        <v>111</v>
      </c>
      <c r="N41" s="14">
        <v>156</v>
      </c>
      <c r="O41" s="15">
        <v>162</v>
      </c>
      <c r="P41" s="15">
        <v>148</v>
      </c>
      <c r="Q41" s="15">
        <v>124</v>
      </c>
      <c r="R41" s="35">
        <f t="shared" si="0"/>
        <v>116.2</v>
      </c>
    </row>
    <row r="42" spans="1:18" ht="15">
      <c r="A42" s="9" t="s">
        <v>82</v>
      </c>
      <c r="B42" s="11" t="s">
        <v>29</v>
      </c>
      <c r="C42" s="12">
        <v>50</v>
      </c>
      <c r="D42" s="12">
        <v>50</v>
      </c>
      <c r="E42" s="12">
        <v>86</v>
      </c>
      <c r="F42" s="12">
        <v>105</v>
      </c>
      <c r="G42" s="12">
        <v>95</v>
      </c>
      <c r="H42" s="12">
        <v>183</v>
      </c>
      <c r="I42" s="12">
        <v>105</v>
      </c>
      <c r="J42" s="13">
        <v>114</v>
      </c>
      <c r="K42" s="13">
        <v>68</v>
      </c>
      <c r="L42" s="13">
        <v>74</v>
      </c>
      <c r="M42" s="13">
        <v>88</v>
      </c>
      <c r="N42" s="14">
        <v>98</v>
      </c>
      <c r="O42" s="15">
        <v>96</v>
      </c>
      <c r="P42" s="15">
        <v>101</v>
      </c>
      <c r="Q42" s="15">
        <v>99</v>
      </c>
      <c r="R42" s="35">
        <f t="shared" si="0"/>
        <v>94.13333333333334</v>
      </c>
    </row>
    <row r="43" spans="1:18" ht="15">
      <c r="A43" s="9" t="s">
        <v>85</v>
      </c>
      <c r="B43" s="11" t="s">
        <v>37</v>
      </c>
      <c r="C43" s="12">
        <v>10</v>
      </c>
      <c r="D43" s="12">
        <v>18</v>
      </c>
      <c r="E43" s="12">
        <v>14</v>
      </c>
      <c r="F43" s="12">
        <v>32</v>
      </c>
      <c r="G43" s="12">
        <v>41</v>
      </c>
      <c r="H43" s="12">
        <v>14</v>
      </c>
      <c r="I43" s="12">
        <v>17</v>
      </c>
      <c r="J43" s="13">
        <v>18</v>
      </c>
      <c r="K43" s="13">
        <v>27</v>
      </c>
      <c r="L43" s="13">
        <v>41</v>
      </c>
      <c r="M43" s="13">
        <v>35</v>
      </c>
      <c r="N43" s="14">
        <v>39</v>
      </c>
      <c r="O43" s="15">
        <v>46</v>
      </c>
      <c r="P43" s="15">
        <v>22</v>
      </c>
      <c r="Q43" s="15">
        <v>23</v>
      </c>
      <c r="R43" s="35">
        <f t="shared" si="0"/>
        <v>26.466666666666665</v>
      </c>
    </row>
    <row r="44" spans="1:18" ht="18" customHeight="1">
      <c r="A44" s="9" t="s">
        <v>84</v>
      </c>
      <c r="B44" s="11" t="s">
        <v>6</v>
      </c>
      <c r="C44" s="12">
        <v>198</v>
      </c>
      <c r="D44" s="12">
        <v>221</v>
      </c>
      <c r="E44" s="12">
        <v>173</v>
      </c>
      <c r="F44" s="12">
        <v>255</v>
      </c>
      <c r="G44" s="12">
        <v>430</v>
      </c>
      <c r="H44" s="12">
        <v>331</v>
      </c>
      <c r="I44" s="12">
        <v>315</v>
      </c>
      <c r="J44" s="13">
        <v>282</v>
      </c>
      <c r="K44" s="13">
        <v>268</v>
      </c>
      <c r="L44" s="13">
        <v>205</v>
      </c>
      <c r="M44" s="13">
        <v>183</v>
      </c>
      <c r="N44" s="14">
        <v>214</v>
      </c>
      <c r="O44" s="15">
        <v>166</v>
      </c>
      <c r="P44" s="15">
        <v>202</v>
      </c>
      <c r="Q44" s="15">
        <v>217</v>
      </c>
      <c r="R44" s="35">
        <f t="shared" si="0"/>
        <v>244</v>
      </c>
    </row>
    <row r="45" spans="1:18" ht="16.5" customHeight="1">
      <c r="A45" s="9" t="s">
        <v>83</v>
      </c>
      <c r="B45" s="11" t="s">
        <v>28</v>
      </c>
      <c r="C45" s="12">
        <v>10</v>
      </c>
      <c r="D45" s="12">
        <v>6</v>
      </c>
      <c r="E45" s="12">
        <v>49</v>
      </c>
      <c r="F45" s="12">
        <v>45</v>
      </c>
      <c r="G45" s="12">
        <v>45</v>
      </c>
      <c r="H45" s="12">
        <v>64</v>
      </c>
      <c r="I45" s="12">
        <v>66</v>
      </c>
      <c r="J45" s="13">
        <v>37</v>
      </c>
      <c r="K45" s="13">
        <v>27</v>
      </c>
      <c r="L45" s="13">
        <v>25</v>
      </c>
      <c r="M45" s="13">
        <v>34</v>
      </c>
      <c r="N45" s="14">
        <v>13</v>
      </c>
      <c r="O45" s="15">
        <v>27</v>
      </c>
      <c r="P45" s="15">
        <v>27</v>
      </c>
      <c r="Q45" s="15">
        <v>25</v>
      </c>
      <c r="R45" s="35">
        <f t="shared" si="0"/>
        <v>33.333333333333336</v>
      </c>
    </row>
    <row r="46" spans="1:18" ht="19.5" customHeight="1">
      <c r="A46" s="9" t="s">
        <v>86</v>
      </c>
      <c r="B46" s="11" t="s">
        <v>20</v>
      </c>
      <c r="C46" s="12">
        <v>25</v>
      </c>
      <c r="D46" s="12">
        <v>61</v>
      </c>
      <c r="E46" s="12">
        <v>62</v>
      </c>
      <c r="F46" s="12">
        <v>111</v>
      </c>
      <c r="G46" s="12">
        <v>69</v>
      </c>
      <c r="H46" s="12">
        <v>106</v>
      </c>
      <c r="I46" s="12">
        <v>95</v>
      </c>
      <c r="J46" s="13">
        <v>58</v>
      </c>
      <c r="K46" s="13">
        <v>63</v>
      </c>
      <c r="L46" s="13">
        <v>69</v>
      </c>
      <c r="M46" s="13">
        <v>91</v>
      </c>
      <c r="N46" s="14">
        <v>87</v>
      </c>
      <c r="O46" s="20">
        <v>67</v>
      </c>
      <c r="P46" s="20">
        <v>66</v>
      </c>
      <c r="Q46" s="20">
        <v>67</v>
      </c>
      <c r="R46" s="35">
        <f t="shared" si="0"/>
        <v>73.13333333333334</v>
      </c>
    </row>
    <row r="47" spans="1:18" ht="19.5" customHeight="1">
      <c r="A47" s="9" t="s">
        <v>88</v>
      </c>
      <c r="B47" s="11" t="s">
        <v>36</v>
      </c>
      <c r="C47" s="12">
        <v>10</v>
      </c>
      <c r="D47" s="12">
        <v>1</v>
      </c>
      <c r="E47" s="12">
        <v>7</v>
      </c>
      <c r="F47" s="12">
        <v>22</v>
      </c>
      <c r="G47" s="12">
        <v>25</v>
      </c>
      <c r="H47" s="12">
        <v>59</v>
      </c>
      <c r="I47" s="12">
        <v>31</v>
      </c>
      <c r="J47" s="13">
        <v>44</v>
      </c>
      <c r="K47" s="13">
        <v>33</v>
      </c>
      <c r="L47" s="13">
        <v>27</v>
      </c>
      <c r="M47" s="13">
        <v>28</v>
      </c>
      <c r="N47" s="14">
        <v>41</v>
      </c>
      <c r="O47" s="20">
        <v>22</v>
      </c>
      <c r="P47" s="20">
        <v>42</v>
      </c>
      <c r="Q47" s="20">
        <v>31</v>
      </c>
      <c r="R47" s="35">
        <f t="shared" si="0"/>
        <v>28.2</v>
      </c>
    </row>
    <row r="48" spans="1:18" ht="18" customHeight="1">
      <c r="A48" s="9" t="s">
        <v>87</v>
      </c>
      <c r="B48" s="11" t="s">
        <v>16</v>
      </c>
      <c r="C48" s="12">
        <v>68</v>
      </c>
      <c r="D48" s="12">
        <v>35</v>
      </c>
      <c r="E48" s="12">
        <v>68</v>
      </c>
      <c r="F48" s="12">
        <v>103</v>
      </c>
      <c r="G48" s="12">
        <v>160</v>
      </c>
      <c r="H48" s="12">
        <v>130</v>
      </c>
      <c r="I48" s="12">
        <v>94</v>
      </c>
      <c r="J48" s="21">
        <v>65</v>
      </c>
      <c r="K48" s="13">
        <v>88</v>
      </c>
      <c r="L48" s="13">
        <v>59</v>
      </c>
      <c r="M48" s="13">
        <v>3</v>
      </c>
      <c r="N48" s="14">
        <v>57</v>
      </c>
      <c r="O48" s="20">
        <v>67</v>
      </c>
      <c r="P48" s="20">
        <v>67</v>
      </c>
      <c r="Q48" s="20">
        <v>54</v>
      </c>
      <c r="R48" s="35">
        <f t="shared" si="0"/>
        <v>74.53333333333333</v>
      </c>
    </row>
    <row r="49" spans="1:18" ht="16.5" customHeight="1">
      <c r="A49" s="9"/>
      <c r="B49" s="9"/>
      <c r="C49" s="9"/>
      <c r="D49" s="9"/>
      <c r="E49" s="9"/>
      <c r="F49" s="9"/>
      <c r="G49" s="27"/>
      <c r="H49" s="9"/>
      <c r="I49" s="9"/>
      <c r="J49" s="9"/>
      <c r="K49" s="9"/>
      <c r="L49" s="9"/>
      <c r="M49" s="9"/>
      <c r="N49" s="9"/>
      <c r="O49" s="22"/>
      <c r="P49" s="22"/>
      <c r="Q49" s="22"/>
      <c r="R49" s="35"/>
    </row>
    <row r="50" spans="1:18" s="2" customFormat="1" ht="15" customHeight="1">
      <c r="A50" s="28" t="s">
        <v>89</v>
      </c>
      <c r="B50" s="28"/>
      <c r="C50" s="28">
        <f aca="true" t="shared" si="1" ref="C50:O50">SUM(C7:C48)</f>
        <v>5374</v>
      </c>
      <c r="D50" s="28">
        <f t="shared" si="1"/>
        <v>6026</v>
      </c>
      <c r="E50" s="28">
        <f t="shared" si="1"/>
        <v>6840</v>
      </c>
      <c r="F50" s="28">
        <f t="shared" si="1"/>
        <v>10298</v>
      </c>
      <c r="G50" s="28">
        <f t="shared" si="1"/>
        <v>11121</v>
      </c>
      <c r="H50" s="28">
        <f t="shared" si="1"/>
        <v>12720</v>
      </c>
      <c r="I50" s="28">
        <f t="shared" si="1"/>
        <v>10988</v>
      </c>
      <c r="J50" s="28">
        <f t="shared" si="1"/>
        <v>10316</v>
      </c>
      <c r="K50" s="28">
        <f t="shared" si="1"/>
        <v>9049</v>
      </c>
      <c r="L50" s="28">
        <f t="shared" si="1"/>
        <v>8753</v>
      </c>
      <c r="M50" s="28">
        <f t="shared" si="1"/>
        <v>8389</v>
      </c>
      <c r="N50" s="38">
        <f t="shared" si="1"/>
        <v>7741</v>
      </c>
      <c r="O50" s="29">
        <f t="shared" si="1"/>
        <v>8868</v>
      </c>
      <c r="P50" s="29">
        <f>SUM(P7:P48)</f>
        <v>8165</v>
      </c>
      <c r="Q50" s="29">
        <f>SUM(Q7:Q48)</f>
        <v>8067</v>
      </c>
      <c r="R50" s="35">
        <f t="shared" si="0"/>
        <v>8847.666666666666</v>
      </c>
    </row>
    <row r="51" spans="1:17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6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17.2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24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ht="17.25" customHeight="1"/>
    <row r="57" ht="21.75" customHeight="1"/>
    <row r="58" ht="25.5" customHeight="1"/>
    <row r="59" ht="22.5" customHeight="1"/>
    <row r="60" ht="21" customHeight="1"/>
    <row r="61" ht="24" customHeight="1"/>
    <row r="62" ht="18.75" customHeight="1"/>
    <row r="63" ht="24" customHeight="1"/>
    <row r="64" ht="18" customHeight="1"/>
    <row r="65" ht="34.5" customHeight="1"/>
    <row r="66" ht="15.75" customHeight="1"/>
    <row r="67" ht="14.25" customHeight="1"/>
    <row r="68" ht="15.75" customHeight="1"/>
    <row r="69" ht="15.75" customHeight="1"/>
    <row r="70" ht="17.25" customHeight="1"/>
    <row r="71" ht="16.5" customHeight="1"/>
    <row r="72" ht="15" customHeight="1"/>
    <row r="73" ht="19.5" customHeight="1"/>
    <row r="74" ht="8.25" customHeight="1"/>
    <row r="75" ht="24.75" customHeight="1"/>
    <row r="76" ht="39.75" customHeight="1" thickBot="1"/>
    <row r="77" ht="16.5" hidden="1" thickBot="1">
      <c r="A77" s="24" t="s">
        <v>93</v>
      </c>
    </row>
    <row r="78" spans="1:18" ht="45.75" customHeight="1" thickBot="1" thickTop="1">
      <c r="A78" s="25" t="s">
        <v>92</v>
      </c>
      <c r="B78" s="26" t="s">
        <v>46</v>
      </c>
      <c r="C78" s="4">
        <v>2001</v>
      </c>
      <c r="D78" s="4">
        <v>2002</v>
      </c>
      <c r="E78" s="4">
        <v>2003</v>
      </c>
      <c r="F78" s="4">
        <v>2004</v>
      </c>
      <c r="G78" s="4">
        <v>2005</v>
      </c>
      <c r="H78" s="4">
        <v>2006</v>
      </c>
      <c r="I78" s="4">
        <v>2007</v>
      </c>
      <c r="J78" s="5">
        <v>2008</v>
      </c>
      <c r="K78" s="6">
        <v>2009</v>
      </c>
      <c r="L78" s="5">
        <v>2010</v>
      </c>
      <c r="M78" s="6">
        <v>2011</v>
      </c>
      <c r="N78" s="5">
        <v>2012</v>
      </c>
      <c r="O78" s="8">
        <v>2013</v>
      </c>
      <c r="P78" s="5">
        <v>2014</v>
      </c>
      <c r="Q78" s="8">
        <v>2015</v>
      </c>
      <c r="R78" s="37" t="s">
        <v>94</v>
      </c>
    </row>
    <row r="79" spans="1:18" ht="15.75" hidden="1" thickTop="1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2"/>
      <c r="P79" s="2"/>
      <c r="Q79" s="2"/>
      <c r="R79" s="36"/>
    </row>
    <row r="80" spans="1:18" ht="15.75" thickTop="1">
      <c r="A80" s="14" t="s">
        <v>50</v>
      </c>
      <c r="B80" s="11" t="s">
        <v>0</v>
      </c>
      <c r="C80" s="12">
        <v>2469</v>
      </c>
      <c r="D80" s="12">
        <v>2631</v>
      </c>
      <c r="E80" s="12">
        <v>2917</v>
      </c>
      <c r="F80" s="12">
        <v>4599</v>
      </c>
      <c r="G80" s="12">
        <v>4681</v>
      </c>
      <c r="H80" s="12">
        <v>6160</v>
      </c>
      <c r="I80" s="12">
        <v>5382</v>
      </c>
      <c r="J80" s="13">
        <v>5160</v>
      </c>
      <c r="K80" s="13">
        <v>4402</v>
      </c>
      <c r="L80" s="13">
        <v>4498</v>
      </c>
      <c r="M80" s="13">
        <v>4143</v>
      </c>
      <c r="N80" s="17">
        <v>3570</v>
      </c>
      <c r="O80" s="31">
        <v>4304</v>
      </c>
      <c r="P80" s="31">
        <v>3790</v>
      </c>
      <c r="Q80" s="31">
        <v>3633</v>
      </c>
      <c r="R80" s="35">
        <f aca="true" t="shared" si="2" ref="R80:R121">SUM(C80:Q80)/15</f>
        <v>4155.933333333333</v>
      </c>
    </row>
    <row r="81" spans="1:18" ht="15">
      <c r="A81" s="9" t="s">
        <v>70</v>
      </c>
      <c r="B81" s="11" t="s">
        <v>1</v>
      </c>
      <c r="C81" s="12">
        <v>192</v>
      </c>
      <c r="D81" s="12">
        <v>246</v>
      </c>
      <c r="E81" s="12">
        <v>391</v>
      </c>
      <c r="F81" s="12">
        <v>427</v>
      </c>
      <c r="G81" s="12">
        <v>437</v>
      </c>
      <c r="H81" s="12">
        <v>483</v>
      </c>
      <c r="I81" s="12">
        <v>529</v>
      </c>
      <c r="J81" s="13">
        <v>455</v>
      </c>
      <c r="K81" s="13">
        <v>517</v>
      </c>
      <c r="L81" s="13">
        <v>475</v>
      </c>
      <c r="M81" s="13">
        <v>450</v>
      </c>
      <c r="N81" s="14">
        <v>472</v>
      </c>
      <c r="O81" s="15">
        <v>576</v>
      </c>
      <c r="P81" s="15">
        <v>578</v>
      </c>
      <c r="Q81" s="15">
        <v>604</v>
      </c>
      <c r="R81" s="35">
        <f t="shared" si="2"/>
        <v>455.46666666666664</v>
      </c>
    </row>
    <row r="82" spans="1:18" ht="15">
      <c r="A82" s="9" t="s">
        <v>58</v>
      </c>
      <c r="B82" s="11" t="s">
        <v>4</v>
      </c>
      <c r="C82" s="12">
        <v>135</v>
      </c>
      <c r="D82" s="12">
        <v>178</v>
      </c>
      <c r="E82" s="12">
        <v>244</v>
      </c>
      <c r="F82" s="12">
        <v>281</v>
      </c>
      <c r="G82" s="12">
        <v>369</v>
      </c>
      <c r="H82" s="12">
        <v>441</v>
      </c>
      <c r="I82" s="12">
        <v>475</v>
      </c>
      <c r="J82" s="13">
        <v>513</v>
      </c>
      <c r="K82" s="13">
        <v>452</v>
      </c>
      <c r="L82" s="13">
        <v>292</v>
      </c>
      <c r="M82" s="13">
        <v>320</v>
      </c>
      <c r="N82" s="14">
        <v>339</v>
      </c>
      <c r="O82" s="15">
        <v>386</v>
      </c>
      <c r="P82" s="15">
        <v>399</v>
      </c>
      <c r="Q82" s="15">
        <v>418</v>
      </c>
      <c r="R82" s="35">
        <f t="shared" si="2"/>
        <v>349.46666666666664</v>
      </c>
    </row>
    <row r="83" spans="1:18" ht="15">
      <c r="A83" s="9" t="s">
        <v>66</v>
      </c>
      <c r="B83" s="11" t="s">
        <v>2</v>
      </c>
      <c r="C83" s="12">
        <v>320</v>
      </c>
      <c r="D83" s="12">
        <v>211</v>
      </c>
      <c r="E83" s="12">
        <v>383</v>
      </c>
      <c r="F83" s="12">
        <v>1050</v>
      </c>
      <c r="G83" s="12">
        <v>1232</v>
      </c>
      <c r="H83" s="12">
        <v>277</v>
      </c>
      <c r="I83" s="12">
        <v>236</v>
      </c>
      <c r="J83" s="13">
        <v>254</v>
      </c>
      <c r="K83" s="13">
        <v>217</v>
      </c>
      <c r="L83" s="13">
        <v>147</v>
      </c>
      <c r="M83" s="13">
        <v>102</v>
      </c>
      <c r="N83" s="14">
        <v>99</v>
      </c>
      <c r="O83" s="15">
        <v>96</v>
      </c>
      <c r="P83" s="15">
        <v>115</v>
      </c>
      <c r="Q83" s="15">
        <v>129</v>
      </c>
      <c r="R83" s="35">
        <f t="shared" si="2"/>
        <v>324.53333333333336</v>
      </c>
    </row>
    <row r="84" spans="1:18" ht="15">
      <c r="A84" s="9" t="s">
        <v>56</v>
      </c>
      <c r="B84" s="11" t="s">
        <v>3</v>
      </c>
      <c r="C84" s="12">
        <v>127</v>
      </c>
      <c r="D84" s="12">
        <v>171</v>
      </c>
      <c r="E84" s="12">
        <v>191</v>
      </c>
      <c r="F84" s="12">
        <v>381</v>
      </c>
      <c r="G84" s="12">
        <v>307</v>
      </c>
      <c r="H84" s="12">
        <v>606</v>
      </c>
      <c r="I84" s="12">
        <v>321</v>
      </c>
      <c r="J84" s="16">
        <v>368</v>
      </c>
      <c r="K84" s="13">
        <v>277</v>
      </c>
      <c r="L84" s="13">
        <v>261</v>
      </c>
      <c r="M84" s="13">
        <v>239</v>
      </c>
      <c r="N84" s="14">
        <v>289</v>
      </c>
      <c r="O84" s="15">
        <v>332</v>
      </c>
      <c r="P84" s="15">
        <v>315</v>
      </c>
      <c r="Q84" s="15">
        <v>324</v>
      </c>
      <c r="R84" s="35">
        <f t="shared" si="2"/>
        <v>300.6</v>
      </c>
    </row>
    <row r="85" spans="1:18" ht="15">
      <c r="A85" s="9" t="s">
        <v>61</v>
      </c>
      <c r="B85" s="11" t="s">
        <v>7</v>
      </c>
      <c r="C85" s="12">
        <v>81</v>
      </c>
      <c r="D85" s="12">
        <v>194</v>
      </c>
      <c r="E85" s="12">
        <v>176</v>
      </c>
      <c r="F85" s="12">
        <v>238</v>
      </c>
      <c r="G85" s="12">
        <v>328</v>
      </c>
      <c r="H85" s="12">
        <v>416</v>
      </c>
      <c r="I85" s="12">
        <v>319</v>
      </c>
      <c r="J85" s="13">
        <v>296</v>
      </c>
      <c r="K85" s="13">
        <v>263</v>
      </c>
      <c r="L85" s="13">
        <v>261</v>
      </c>
      <c r="M85" s="13">
        <v>238</v>
      </c>
      <c r="N85" s="14">
        <v>258</v>
      </c>
      <c r="O85" s="15">
        <v>371</v>
      </c>
      <c r="P85" s="15">
        <v>255</v>
      </c>
      <c r="Q85" s="15">
        <v>263</v>
      </c>
      <c r="R85" s="35">
        <f t="shared" si="2"/>
        <v>263.8</v>
      </c>
    </row>
    <row r="86" spans="1:18" ht="15">
      <c r="A86" s="9" t="s">
        <v>72</v>
      </c>
      <c r="B86" s="11" t="s">
        <v>8</v>
      </c>
      <c r="C86" s="12">
        <v>114</v>
      </c>
      <c r="D86" s="12">
        <v>196</v>
      </c>
      <c r="E86" s="12">
        <v>148</v>
      </c>
      <c r="F86" s="12">
        <v>278</v>
      </c>
      <c r="G86" s="12">
        <v>340</v>
      </c>
      <c r="H86" s="12">
        <v>363</v>
      </c>
      <c r="I86" s="12">
        <v>297</v>
      </c>
      <c r="J86" s="13">
        <v>344</v>
      </c>
      <c r="K86" s="13">
        <v>257</v>
      </c>
      <c r="L86" s="13">
        <v>237</v>
      </c>
      <c r="M86" s="13">
        <v>255</v>
      </c>
      <c r="N86" s="14">
        <v>279</v>
      </c>
      <c r="O86" s="15">
        <v>261</v>
      </c>
      <c r="P86" s="15">
        <v>261</v>
      </c>
      <c r="Q86" s="15">
        <v>308</v>
      </c>
      <c r="R86" s="35">
        <f t="shared" si="2"/>
        <v>262.53333333333336</v>
      </c>
    </row>
    <row r="87" spans="1:18" ht="15">
      <c r="A87" s="9" t="s">
        <v>84</v>
      </c>
      <c r="B87" s="11" t="s">
        <v>6</v>
      </c>
      <c r="C87" s="12">
        <v>198</v>
      </c>
      <c r="D87" s="12">
        <v>221</v>
      </c>
      <c r="E87" s="12">
        <v>173</v>
      </c>
      <c r="F87" s="12">
        <v>255</v>
      </c>
      <c r="G87" s="12">
        <v>430</v>
      </c>
      <c r="H87" s="12">
        <v>331</v>
      </c>
      <c r="I87" s="12">
        <v>315</v>
      </c>
      <c r="J87" s="13">
        <v>282</v>
      </c>
      <c r="K87" s="13">
        <v>268</v>
      </c>
      <c r="L87" s="13">
        <v>205</v>
      </c>
      <c r="M87" s="13">
        <v>183</v>
      </c>
      <c r="N87" s="14">
        <v>214</v>
      </c>
      <c r="O87" s="15">
        <v>166</v>
      </c>
      <c r="P87" s="15">
        <v>202</v>
      </c>
      <c r="Q87" s="15">
        <v>217</v>
      </c>
      <c r="R87" s="35">
        <f t="shared" si="2"/>
        <v>244</v>
      </c>
    </row>
    <row r="88" spans="1:18" ht="15">
      <c r="A88" s="9" t="s">
        <v>52</v>
      </c>
      <c r="B88" s="11" t="s">
        <v>5</v>
      </c>
      <c r="C88" s="12">
        <v>381</v>
      </c>
      <c r="D88" s="12">
        <v>498</v>
      </c>
      <c r="E88" s="12">
        <v>409</v>
      </c>
      <c r="F88" s="12">
        <v>316</v>
      </c>
      <c r="G88" s="12">
        <v>309</v>
      </c>
      <c r="H88" s="12">
        <v>310</v>
      </c>
      <c r="I88" s="12">
        <v>199</v>
      </c>
      <c r="J88" s="13">
        <v>140</v>
      </c>
      <c r="K88" s="13">
        <v>155</v>
      </c>
      <c r="L88" s="13">
        <v>131</v>
      </c>
      <c r="M88" s="13">
        <v>117</v>
      </c>
      <c r="N88" s="14">
        <v>165</v>
      </c>
      <c r="O88" s="15">
        <v>163</v>
      </c>
      <c r="P88" s="15">
        <v>130</v>
      </c>
      <c r="Q88" s="15">
        <v>145</v>
      </c>
      <c r="R88" s="35">
        <f t="shared" si="2"/>
        <v>237.86666666666667</v>
      </c>
    </row>
    <row r="89" spans="1:18" ht="15">
      <c r="A89" s="9" t="s">
        <v>78</v>
      </c>
      <c r="B89" s="11" t="s">
        <v>9</v>
      </c>
      <c r="C89" s="12">
        <v>201</v>
      </c>
      <c r="D89" s="12">
        <v>201</v>
      </c>
      <c r="E89" s="12">
        <v>172</v>
      </c>
      <c r="F89" s="12">
        <v>224</v>
      </c>
      <c r="G89" s="12">
        <v>243</v>
      </c>
      <c r="H89" s="12">
        <v>275</v>
      </c>
      <c r="I89" s="12">
        <v>349</v>
      </c>
      <c r="J89" s="13">
        <v>264</v>
      </c>
      <c r="K89" s="13">
        <v>231</v>
      </c>
      <c r="L89" s="13">
        <v>195</v>
      </c>
      <c r="M89" s="13">
        <v>334</v>
      </c>
      <c r="N89" s="14">
        <v>178</v>
      </c>
      <c r="O89" s="30">
        <v>204</v>
      </c>
      <c r="P89" s="30">
        <v>176</v>
      </c>
      <c r="Q89" s="30">
        <v>175</v>
      </c>
      <c r="R89" s="35">
        <f t="shared" si="2"/>
        <v>228.13333333333333</v>
      </c>
    </row>
    <row r="90" spans="1:18" ht="15">
      <c r="A90" s="9" t="s">
        <v>75</v>
      </c>
      <c r="B90" s="11" t="s">
        <v>13</v>
      </c>
      <c r="C90" s="12">
        <v>145</v>
      </c>
      <c r="D90" s="12">
        <v>209</v>
      </c>
      <c r="E90" s="12">
        <v>131</v>
      </c>
      <c r="F90" s="12">
        <v>110</v>
      </c>
      <c r="G90" s="12">
        <v>111</v>
      </c>
      <c r="H90" s="12">
        <v>233</v>
      </c>
      <c r="I90" s="12">
        <v>152</v>
      </c>
      <c r="J90" s="13">
        <v>172</v>
      </c>
      <c r="K90" s="13">
        <v>129</v>
      </c>
      <c r="L90" s="13">
        <v>126</v>
      </c>
      <c r="M90" s="13">
        <v>138</v>
      </c>
      <c r="N90" s="14">
        <v>101</v>
      </c>
      <c r="O90" s="15">
        <v>151</v>
      </c>
      <c r="P90" s="15">
        <v>150</v>
      </c>
      <c r="Q90" s="15">
        <v>90</v>
      </c>
      <c r="R90" s="35">
        <f t="shared" si="2"/>
        <v>143.2</v>
      </c>
    </row>
    <row r="91" spans="1:18" ht="15">
      <c r="A91" s="9" t="s">
        <v>79</v>
      </c>
      <c r="B91" s="11" t="s">
        <v>12</v>
      </c>
      <c r="C91" s="12">
        <v>37</v>
      </c>
      <c r="D91" s="12">
        <v>80</v>
      </c>
      <c r="E91" s="12">
        <v>81</v>
      </c>
      <c r="F91" s="12">
        <v>79</v>
      </c>
      <c r="G91" s="12">
        <v>138</v>
      </c>
      <c r="H91" s="12">
        <v>151</v>
      </c>
      <c r="I91" s="12">
        <v>122</v>
      </c>
      <c r="J91" s="13">
        <v>91</v>
      </c>
      <c r="K91" s="13">
        <v>111</v>
      </c>
      <c r="L91" s="13">
        <v>152</v>
      </c>
      <c r="M91" s="13">
        <v>111</v>
      </c>
      <c r="N91" s="14">
        <v>156</v>
      </c>
      <c r="O91" s="15">
        <v>162</v>
      </c>
      <c r="P91" s="15">
        <v>148</v>
      </c>
      <c r="Q91" s="15">
        <v>124</v>
      </c>
      <c r="R91" s="35">
        <f t="shared" si="2"/>
        <v>116.2</v>
      </c>
    </row>
    <row r="92" spans="1:18" ht="15">
      <c r="A92" s="9" t="s">
        <v>64</v>
      </c>
      <c r="B92" s="11" t="s">
        <v>23</v>
      </c>
      <c r="C92" s="12">
        <v>49</v>
      </c>
      <c r="D92" s="12">
        <v>69</v>
      </c>
      <c r="E92" s="12">
        <v>77</v>
      </c>
      <c r="F92" s="12">
        <v>125</v>
      </c>
      <c r="G92" s="12">
        <v>143</v>
      </c>
      <c r="H92" s="12">
        <v>153</v>
      </c>
      <c r="I92" s="12">
        <v>138</v>
      </c>
      <c r="J92" s="13">
        <v>150</v>
      </c>
      <c r="K92" s="13">
        <v>145</v>
      </c>
      <c r="L92" s="13">
        <v>104</v>
      </c>
      <c r="M92" s="13">
        <v>104</v>
      </c>
      <c r="N92" s="14">
        <v>133</v>
      </c>
      <c r="O92" s="15">
        <v>90</v>
      </c>
      <c r="P92" s="15">
        <v>126</v>
      </c>
      <c r="Q92" s="15">
        <v>99</v>
      </c>
      <c r="R92" s="35">
        <f t="shared" si="2"/>
        <v>113.66666666666667</v>
      </c>
    </row>
    <row r="93" spans="1:18" ht="15">
      <c r="A93" s="9" t="s">
        <v>51</v>
      </c>
      <c r="B93" s="11" t="s">
        <v>24</v>
      </c>
      <c r="C93" s="12">
        <v>52</v>
      </c>
      <c r="D93" s="12">
        <v>45</v>
      </c>
      <c r="E93" s="12">
        <v>98</v>
      </c>
      <c r="F93" s="12">
        <v>88</v>
      </c>
      <c r="G93" s="12">
        <v>112</v>
      </c>
      <c r="H93" s="12">
        <v>192</v>
      </c>
      <c r="I93" s="12">
        <v>212</v>
      </c>
      <c r="J93" s="13">
        <v>189</v>
      </c>
      <c r="K93" s="13">
        <v>109</v>
      </c>
      <c r="L93" s="13">
        <v>111</v>
      </c>
      <c r="M93" s="13">
        <v>83</v>
      </c>
      <c r="N93" s="14">
        <v>94</v>
      </c>
      <c r="O93" s="15">
        <v>115</v>
      </c>
      <c r="P93" s="15">
        <v>84</v>
      </c>
      <c r="Q93" s="15">
        <v>112</v>
      </c>
      <c r="R93" s="35">
        <f t="shared" si="2"/>
        <v>113.06666666666666</v>
      </c>
    </row>
    <row r="94" spans="1:18" ht="15">
      <c r="A94" s="9" t="s">
        <v>48</v>
      </c>
      <c r="B94" s="11" t="s">
        <v>21</v>
      </c>
      <c r="C94" s="12">
        <v>67</v>
      </c>
      <c r="D94" s="12">
        <v>58</v>
      </c>
      <c r="E94" s="12">
        <v>77</v>
      </c>
      <c r="F94" s="12">
        <v>89</v>
      </c>
      <c r="G94" s="12">
        <v>102</v>
      </c>
      <c r="H94" s="12">
        <v>119</v>
      </c>
      <c r="I94" s="12">
        <v>130</v>
      </c>
      <c r="J94" s="13">
        <v>109</v>
      </c>
      <c r="K94" s="13">
        <v>97</v>
      </c>
      <c r="L94" s="13">
        <v>175</v>
      </c>
      <c r="M94" s="13">
        <v>137</v>
      </c>
      <c r="N94" s="14">
        <v>125</v>
      </c>
      <c r="O94" s="15">
        <v>155</v>
      </c>
      <c r="P94" s="15">
        <v>120</v>
      </c>
      <c r="Q94" s="15">
        <v>100</v>
      </c>
      <c r="R94" s="35">
        <f t="shared" si="2"/>
        <v>110.66666666666667</v>
      </c>
    </row>
    <row r="95" spans="1:18" ht="15">
      <c r="A95" s="9" t="s">
        <v>74</v>
      </c>
      <c r="B95" s="11" t="s">
        <v>15</v>
      </c>
      <c r="C95" s="12">
        <v>86</v>
      </c>
      <c r="D95" s="12">
        <v>39</v>
      </c>
      <c r="E95" s="12">
        <v>112</v>
      </c>
      <c r="F95" s="12">
        <v>110</v>
      </c>
      <c r="G95" s="12">
        <v>120</v>
      </c>
      <c r="H95" s="12">
        <v>165</v>
      </c>
      <c r="I95" s="12">
        <v>153</v>
      </c>
      <c r="J95" s="13">
        <v>125</v>
      </c>
      <c r="K95" s="13">
        <v>132</v>
      </c>
      <c r="L95" s="13">
        <v>104</v>
      </c>
      <c r="M95" s="13">
        <v>113</v>
      </c>
      <c r="N95" s="14">
        <v>78</v>
      </c>
      <c r="O95" s="15">
        <v>74</v>
      </c>
      <c r="P95" s="15">
        <v>110</v>
      </c>
      <c r="Q95" s="15">
        <v>90</v>
      </c>
      <c r="R95" s="35">
        <f t="shared" si="2"/>
        <v>107.4</v>
      </c>
    </row>
    <row r="96" spans="1:18" ht="15">
      <c r="A96" s="9" t="s">
        <v>76</v>
      </c>
      <c r="B96" s="11" t="s">
        <v>19</v>
      </c>
      <c r="C96" s="12">
        <v>71</v>
      </c>
      <c r="D96" s="12">
        <v>87</v>
      </c>
      <c r="E96" s="12">
        <v>78</v>
      </c>
      <c r="F96" s="12">
        <v>99</v>
      </c>
      <c r="G96" s="12">
        <v>163</v>
      </c>
      <c r="H96" s="12">
        <v>150</v>
      </c>
      <c r="I96" s="12">
        <v>129</v>
      </c>
      <c r="J96" s="13">
        <v>150</v>
      </c>
      <c r="K96" s="13">
        <v>80</v>
      </c>
      <c r="L96" s="13">
        <v>80</v>
      </c>
      <c r="M96" s="13">
        <v>84</v>
      </c>
      <c r="N96" s="14">
        <v>75</v>
      </c>
      <c r="O96" s="15">
        <v>94</v>
      </c>
      <c r="P96" s="15">
        <v>76</v>
      </c>
      <c r="Q96" s="15">
        <v>76</v>
      </c>
      <c r="R96" s="35">
        <f t="shared" si="2"/>
        <v>99.46666666666667</v>
      </c>
    </row>
    <row r="97" spans="1:18" ht="15">
      <c r="A97" s="9" t="s">
        <v>82</v>
      </c>
      <c r="B97" s="11" t="s">
        <v>29</v>
      </c>
      <c r="C97" s="12">
        <v>50</v>
      </c>
      <c r="D97" s="12">
        <v>50</v>
      </c>
      <c r="E97" s="12">
        <v>86</v>
      </c>
      <c r="F97" s="12">
        <v>105</v>
      </c>
      <c r="G97" s="12">
        <v>95</v>
      </c>
      <c r="H97" s="12">
        <v>183</v>
      </c>
      <c r="I97" s="12">
        <v>105</v>
      </c>
      <c r="J97" s="13">
        <v>114</v>
      </c>
      <c r="K97" s="13">
        <v>68</v>
      </c>
      <c r="L97" s="13">
        <v>74</v>
      </c>
      <c r="M97" s="13">
        <v>88</v>
      </c>
      <c r="N97" s="14">
        <v>98</v>
      </c>
      <c r="O97" s="15">
        <v>96</v>
      </c>
      <c r="P97" s="15">
        <v>101</v>
      </c>
      <c r="Q97" s="15">
        <v>99</v>
      </c>
      <c r="R97" s="35">
        <f t="shared" si="2"/>
        <v>94.13333333333334</v>
      </c>
    </row>
    <row r="98" spans="1:18" ht="15">
      <c r="A98" s="9" t="s">
        <v>47</v>
      </c>
      <c r="B98" s="11" t="s">
        <v>14</v>
      </c>
      <c r="C98" s="12">
        <v>25</v>
      </c>
      <c r="D98" s="12">
        <v>74</v>
      </c>
      <c r="E98" s="12">
        <v>65</v>
      </c>
      <c r="F98" s="12">
        <v>119</v>
      </c>
      <c r="G98" s="12">
        <v>75</v>
      </c>
      <c r="H98" s="12">
        <v>124</v>
      </c>
      <c r="I98" s="12">
        <v>120</v>
      </c>
      <c r="J98" s="13">
        <v>66</v>
      </c>
      <c r="K98" s="13">
        <v>116</v>
      </c>
      <c r="L98" s="13">
        <v>113</v>
      </c>
      <c r="M98" s="13">
        <v>89</v>
      </c>
      <c r="N98" s="14">
        <v>71</v>
      </c>
      <c r="O98" s="15">
        <v>97</v>
      </c>
      <c r="P98" s="15">
        <v>91</v>
      </c>
      <c r="Q98" s="15">
        <v>112</v>
      </c>
      <c r="R98" s="35">
        <f t="shared" si="2"/>
        <v>90.46666666666667</v>
      </c>
    </row>
    <row r="99" spans="1:18" ht="15">
      <c r="A99" s="9" t="s">
        <v>69</v>
      </c>
      <c r="B99" s="11" t="s">
        <v>11</v>
      </c>
      <c r="C99" s="12">
        <v>70</v>
      </c>
      <c r="D99" s="12">
        <v>70</v>
      </c>
      <c r="E99" s="12">
        <v>81</v>
      </c>
      <c r="F99" s="12">
        <v>153</v>
      </c>
      <c r="G99" s="12">
        <v>99</v>
      </c>
      <c r="H99" s="12">
        <v>95</v>
      </c>
      <c r="I99" s="12">
        <v>145</v>
      </c>
      <c r="J99" s="13">
        <v>99</v>
      </c>
      <c r="K99" s="13">
        <v>88</v>
      </c>
      <c r="L99" s="13">
        <v>74</v>
      </c>
      <c r="M99" s="13">
        <v>68</v>
      </c>
      <c r="N99" s="14">
        <v>61</v>
      </c>
      <c r="O99" s="15">
        <v>74</v>
      </c>
      <c r="P99" s="15">
        <v>47</v>
      </c>
      <c r="Q99" s="15">
        <v>85</v>
      </c>
      <c r="R99" s="35">
        <f t="shared" si="2"/>
        <v>87.26666666666667</v>
      </c>
    </row>
    <row r="100" spans="1:18" ht="15">
      <c r="A100" s="9" t="s">
        <v>49</v>
      </c>
      <c r="B100" s="11" t="s">
        <v>18</v>
      </c>
      <c r="C100" s="12">
        <v>46</v>
      </c>
      <c r="D100" s="12">
        <v>48</v>
      </c>
      <c r="E100" s="12">
        <v>69</v>
      </c>
      <c r="F100" s="12">
        <v>98</v>
      </c>
      <c r="G100" s="12">
        <v>141</v>
      </c>
      <c r="H100" s="12">
        <v>178</v>
      </c>
      <c r="I100" s="12">
        <v>109</v>
      </c>
      <c r="J100" s="13">
        <v>72</v>
      </c>
      <c r="K100" s="13">
        <v>44</v>
      </c>
      <c r="L100" s="13">
        <v>66</v>
      </c>
      <c r="M100" s="13">
        <v>62</v>
      </c>
      <c r="N100" s="14">
        <v>82</v>
      </c>
      <c r="O100" s="15">
        <v>65</v>
      </c>
      <c r="P100" s="15">
        <v>69</v>
      </c>
      <c r="Q100" s="15">
        <v>75</v>
      </c>
      <c r="R100" s="35">
        <f t="shared" si="2"/>
        <v>81.6</v>
      </c>
    </row>
    <row r="101" spans="1:18" ht="15">
      <c r="A101" s="9" t="s">
        <v>87</v>
      </c>
      <c r="B101" s="11" t="s">
        <v>16</v>
      </c>
      <c r="C101" s="12">
        <v>68</v>
      </c>
      <c r="D101" s="12">
        <v>35</v>
      </c>
      <c r="E101" s="12">
        <v>68</v>
      </c>
      <c r="F101" s="12">
        <v>103</v>
      </c>
      <c r="G101" s="12">
        <v>160</v>
      </c>
      <c r="H101" s="12">
        <v>130</v>
      </c>
      <c r="I101" s="12">
        <v>94</v>
      </c>
      <c r="J101" s="21">
        <v>65</v>
      </c>
      <c r="K101" s="13">
        <v>88</v>
      </c>
      <c r="L101" s="13">
        <v>59</v>
      </c>
      <c r="M101" s="13">
        <v>3</v>
      </c>
      <c r="N101" s="14">
        <v>57</v>
      </c>
      <c r="O101" s="15">
        <v>67</v>
      </c>
      <c r="P101" s="15">
        <v>67</v>
      </c>
      <c r="Q101" s="15">
        <v>54</v>
      </c>
      <c r="R101" s="35">
        <f t="shared" si="2"/>
        <v>74.53333333333333</v>
      </c>
    </row>
    <row r="102" spans="1:18" ht="15">
      <c r="A102" s="9" t="s">
        <v>86</v>
      </c>
      <c r="B102" s="11" t="s">
        <v>20</v>
      </c>
      <c r="C102" s="12">
        <v>25</v>
      </c>
      <c r="D102" s="12">
        <v>61</v>
      </c>
      <c r="E102" s="12">
        <v>62</v>
      </c>
      <c r="F102" s="12">
        <v>111</v>
      </c>
      <c r="G102" s="12">
        <v>69</v>
      </c>
      <c r="H102" s="12">
        <v>106</v>
      </c>
      <c r="I102" s="12">
        <v>95</v>
      </c>
      <c r="J102" s="13">
        <v>58</v>
      </c>
      <c r="K102" s="13">
        <v>63</v>
      </c>
      <c r="L102" s="13">
        <v>69</v>
      </c>
      <c r="M102" s="13">
        <v>91</v>
      </c>
      <c r="N102" s="14">
        <v>87</v>
      </c>
      <c r="O102" s="15">
        <v>67</v>
      </c>
      <c r="P102" s="15">
        <v>66</v>
      </c>
      <c r="Q102" s="15">
        <v>67</v>
      </c>
      <c r="R102" s="35">
        <f t="shared" si="2"/>
        <v>73.13333333333334</v>
      </c>
    </row>
    <row r="103" spans="1:18" ht="15">
      <c r="A103" s="9" t="s">
        <v>57</v>
      </c>
      <c r="B103" s="11" t="s">
        <v>25</v>
      </c>
      <c r="C103" s="12">
        <v>51</v>
      </c>
      <c r="D103" s="12">
        <v>65</v>
      </c>
      <c r="E103" s="12">
        <v>58</v>
      </c>
      <c r="F103" s="12">
        <v>110</v>
      </c>
      <c r="G103" s="12">
        <v>118</v>
      </c>
      <c r="H103" s="12">
        <v>131</v>
      </c>
      <c r="I103" s="12">
        <v>90</v>
      </c>
      <c r="J103" s="13">
        <v>67</v>
      </c>
      <c r="K103" s="13">
        <v>55</v>
      </c>
      <c r="L103" s="13">
        <v>63</v>
      </c>
      <c r="M103" s="13">
        <v>52</v>
      </c>
      <c r="N103" s="14">
        <v>59</v>
      </c>
      <c r="O103" s="15">
        <v>65</v>
      </c>
      <c r="P103" s="15">
        <v>59</v>
      </c>
      <c r="Q103" s="15">
        <v>51</v>
      </c>
      <c r="R103" s="35">
        <f t="shared" si="2"/>
        <v>72.93333333333334</v>
      </c>
    </row>
    <row r="104" spans="1:18" ht="15">
      <c r="A104" s="9" t="s">
        <v>81</v>
      </c>
      <c r="B104" s="11" t="s">
        <v>17</v>
      </c>
      <c r="C104" s="12">
        <v>20</v>
      </c>
      <c r="D104" s="12">
        <v>29</v>
      </c>
      <c r="E104" s="12">
        <v>30</v>
      </c>
      <c r="F104" s="12">
        <v>101</v>
      </c>
      <c r="G104" s="12">
        <v>87</v>
      </c>
      <c r="H104" s="12">
        <v>85</v>
      </c>
      <c r="I104" s="12">
        <v>149</v>
      </c>
      <c r="J104" s="13">
        <v>66</v>
      </c>
      <c r="K104" s="13">
        <v>97</v>
      </c>
      <c r="L104" s="13">
        <v>46</v>
      </c>
      <c r="M104" s="13">
        <v>51</v>
      </c>
      <c r="N104" s="14">
        <v>60</v>
      </c>
      <c r="O104" s="15">
        <v>54</v>
      </c>
      <c r="P104" s="15">
        <v>55</v>
      </c>
      <c r="Q104" s="15">
        <v>82</v>
      </c>
      <c r="R104" s="35">
        <f t="shared" si="2"/>
        <v>67.46666666666667</v>
      </c>
    </row>
    <row r="105" spans="1:18" ht="15">
      <c r="A105" s="9" t="s">
        <v>68</v>
      </c>
      <c r="B105" s="11" t="s">
        <v>27</v>
      </c>
      <c r="C105" s="12">
        <v>54</v>
      </c>
      <c r="D105" s="12">
        <v>43</v>
      </c>
      <c r="E105" s="12">
        <v>59</v>
      </c>
      <c r="F105" s="12">
        <v>74</v>
      </c>
      <c r="G105" s="12">
        <v>82</v>
      </c>
      <c r="H105" s="12">
        <v>120</v>
      </c>
      <c r="I105" s="12">
        <v>52</v>
      </c>
      <c r="J105" s="13">
        <v>62</v>
      </c>
      <c r="K105" s="13">
        <v>55</v>
      </c>
      <c r="L105" s="13">
        <v>64</v>
      </c>
      <c r="M105" s="13">
        <v>76</v>
      </c>
      <c r="N105" s="14">
        <v>66</v>
      </c>
      <c r="O105" s="15">
        <v>64</v>
      </c>
      <c r="P105" s="15">
        <v>60</v>
      </c>
      <c r="Q105" s="15">
        <v>45</v>
      </c>
      <c r="R105" s="35">
        <f t="shared" si="2"/>
        <v>65.06666666666666</v>
      </c>
    </row>
    <row r="106" spans="1:18" ht="15">
      <c r="A106" s="9" t="s">
        <v>62</v>
      </c>
      <c r="B106" s="11" t="s">
        <v>10</v>
      </c>
      <c r="C106" s="12">
        <v>37</v>
      </c>
      <c r="D106" s="12">
        <v>40</v>
      </c>
      <c r="E106" s="12">
        <v>48</v>
      </c>
      <c r="F106" s="12">
        <v>78</v>
      </c>
      <c r="G106" s="12">
        <v>58</v>
      </c>
      <c r="H106" s="19">
        <v>112</v>
      </c>
      <c r="I106" s="19">
        <v>74</v>
      </c>
      <c r="J106" s="13">
        <v>76</v>
      </c>
      <c r="K106" s="13">
        <v>69</v>
      </c>
      <c r="L106" s="13">
        <v>45</v>
      </c>
      <c r="M106" s="13">
        <v>100</v>
      </c>
      <c r="N106" s="14">
        <v>24</v>
      </c>
      <c r="O106" s="15">
        <v>50</v>
      </c>
      <c r="P106" s="15">
        <v>61</v>
      </c>
      <c r="Q106" s="15">
        <v>53</v>
      </c>
      <c r="R106" s="35">
        <f t="shared" si="2"/>
        <v>61.666666666666664</v>
      </c>
    </row>
    <row r="107" spans="1:18" ht="15">
      <c r="A107" s="9" t="s">
        <v>53</v>
      </c>
      <c r="B107" s="11" t="s">
        <v>22</v>
      </c>
      <c r="C107" s="12">
        <v>18</v>
      </c>
      <c r="D107" s="12">
        <v>17</v>
      </c>
      <c r="E107" s="12">
        <v>47</v>
      </c>
      <c r="F107" s="12">
        <v>50</v>
      </c>
      <c r="G107" s="12">
        <v>71</v>
      </c>
      <c r="H107" s="12">
        <v>87</v>
      </c>
      <c r="I107" s="12">
        <v>59</v>
      </c>
      <c r="J107" s="13">
        <v>51</v>
      </c>
      <c r="K107" s="13">
        <v>34</v>
      </c>
      <c r="L107" s="13">
        <v>54</v>
      </c>
      <c r="M107" s="13">
        <v>75</v>
      </c>
      <c r="N107" s="14">
        <v>54</v>
      </c>
      <c r="O107" s="15">
        <v>50</v>
      </c>
      <c r="P107" s="15">
        <v>58</v>
      </c>
      <c r="Q107" s="15">
        <v>38</v>
      </c>
      <c r="R107" s="35">
        <f t="shared" si="2"/>
        <v>50.86666666666667</v>
      </c>
    </row>
    <row r="108" spans="1:18" ht="15">
      <c r="A108" s="9" t="s">
        <v>54</v>
      </c>
      <c r="B108" s="11" t="s">
        <v>26</v>
      </c>
      <c r="C108" s="12">
        <v>22</v>
      </c>
      <c r="D108" s="12">
        <v>13</v>
      </c>
      <c r="E108" s="12">
        <v>18</v>
      </c>
      <c r="F108" s="12">
        <v>83</v>
      </c>
      <c r="G108" s="12">
        <v>73</v>
      </c>
      <c r="H108" s="12">
        <v>64</v>
      </c>
      <c r="I108" s="12">
        <v>41</v>
      </c>
      <c r="J108" s="13">
        <v>77</v>
      </c>
      <c r="K108" s="13">
        <v>50</v>
      </c>
      <c r="L108" s="13">
        <v>69</v>
      </c>
      <c r="M108" s="13">
        <v>73</v>
      </c>
      <c r="N108" s="14">
        <v>43</v>
      </c>
      <c r="O108" s="15">
        <v>32</v>
      </c>
      <c r="P108" s="15">
        <v>47</v>
      </c>
      <c r="Q108" s="15">
        <v>48</v>
      </c>
      <c r="R108" s="35">
        <f t="shared" si="2"/>
        <v>50.2</v>
      </c>
    </row>
    <row r="109" spans="1:18" ht="15">
      <c r="A109" s="9" t="s">
        <v>63</v>
      </c>
      <c r="B109" s="11" t="s">
        <v>32</v>
      </c>
      <c r="C109" s="12">
        <v>26</v>
      </c>
      <c r="D109" s="12">
        <v>47</v>
      </c>
      <c r="E109" s="12">
        <v>38</v>
      </c>
      <c r="F109" s="12">
        <v>44</v>
      </c>
      <c r="G109" s="12">
        <v>55</v>
      </c>
      <c r="H109" s="12">
        <v>47</v>
      </c>
      <c r="I109" s="12">
        <v>37</v>
      </c>
      <c r="J109" s="13">
        <v>37</v>
      </c>
      <c r="K109" s="13">
        <v>48</v>
      </c>
      <c r="L109" s="13">
        <v>59</v>
      </c>
      <c r="M109" s="13">
        <v>54</v>
      </c>
      <c r="N109" s="14">
        <v>47</v>
      </c>
      <c r="O109" s="15">
        <v>39</v>
      </c>
      <c r="P109" s="15">
        <v>53</v>
      </c>
      <c r="Q109" s="15">
        <v>42</v>
      </c>
      <c r="R109" s="35">
        <f t="shared" si="2"/>
        <v>44.86666666666667</v>
      </c>
    </row>
    <row r="110" spans="1:18" ht="15">
      <c r="A110" s="9" t="s">
        <v>55</v>
      </c>
      <c r="B110" s="11" t="s">
        <v>34</v>
      </c>
      <c r="C110" s="12">
        <v>16</v>
      </c>
      <c r="D110" s="12">
        <v>30</v>
      </c>
      <c r="E110" s="12">
        <v>37</v>
      </c>
      <c r="F110" s="12">
        <v>42</v>
      </c>
      <c r="G110" s="12">
        <v>56</v>
      </c>
      <c r="H110" s="12">
        <v>49</v>
      </c>
      <c r="I110" s="12">
        <v>51</v>
      </c>
      <c r="J110" s="13">
        <v>42</v>
      </c>
      <c r="K110" s="13">
        <v>33</v>
      </c>
      <c r="L110" s="13">
        <v>16</v>
      </c>
      <c r="M110" s="13">
        <v>22</v>
      </c>
      <c r="N110" s="14">
        <v>19</v>
      </c>
      <c r="O110" s="15">
        <v>44</v>
      </c>
      <c r="P110" s="15">
        <v>48</v>
      </c>
      <c r="Q110" s="15">
        <v>28</v>
      </c>
      <c r="R110" s="35">
        <f t="shared" si="2"/>
        <v>35.53333333333333</v>
      </c>
    </row>
    <row r="111" spans="1:18" ht="15">
      <c r="A111" s="9" t="s">
        <v>83</v>
      </c>
      <c r="B111" s="11" t="s">
        <v>28</v>
      </c>
      <c r="C111" s="12">
        <v>10</v>
      </c>
      <c r="D111" s="12">
        <v>6</v>
      </c>
      <c r="E111" s="12">
        <v>49</v>
      </c>
      <c r="F111" s="12">
        <v>45</v>
      </c>
      <c r="G111" s="12">
        <v>45</v>
      </c>
      <c r="H111" s="12">
        <v>64</v>
      </c>
      <c r="I111" s="12">
        <v>66</v>
      </c>
      <c r="J111" s="13">
        <v>37</v>
      </c>
      <c r="K111" s="13">
        <v>27</v>
      </c>
      <c r="L111" s="13">
        <v>25</v>
      </c>
      <c r="M111" s="13">
        <v>34</v>
      </c>
      <c r="N111" s="14">
        <v>13</v>
      </c>
      <c r="O111" s="15">
        <v>27</v>
      </c>
      <c r="P111" s="15">
        <v>27</v>
      </c>
      <c r="Q111" s="15">
        <v>25</v>
      </c>
      <c r="R111" s="35">
        <f t="shared" si="2"/>
        <v>33.333333333333336</v>
      </c>
    </row>
    <row r="112" spans="1:18" ht="15">
      <c r="A112" s="9" t="s">
        <v>71</v>
      </c>
      <c r="B112" s="11" t="s">
        <v>30</v>
      </c>
      <c r="C112" s="12">
        <v>6</v>
      </c>
      <c r="D112" s="12">
        <v>13</v>
      </c>
      <c r="E112" s="12">
        <v>55</v>
      </c>
      <c r="F112" s="12">
        <v>45</v>
      </c>
      <c r="G112" s="12">
        <v>53</v>
      </c>
      <c r="H112" s="12">
        <v>44</v>
      </c>
      <c r="I112" s="12">
        <v>26</v>
      </c>
      <c r="J112" s="13">
        <v>21</v>
      </c>
      <c r="K112" s="13">
        <v>46</v>
      </c>
      <c r="L112" s="13">
        <v>36</v>
      </c>
      <c r="M112" s="13">
        <v>33</v>
      </c>
      <c r="N112" s="14">
        <v>14</v>
      </c>
      <c r="O112" s="15">
        <v>26</v>
      </c>
      <c r="P112" s="15">
        <v>22</v>
      </c>
      <c r="Q112" s="15">
        <v>28</v>
      </c>
      <c r="R112" s="35">
        <f t="shared" si="2"/>
        <v>31.2</v>
      </c>
    </row>
    <row r="113" spans="1:18" ht="15">
      <c r="A113" s="9" t="s">
        <v>67</v>
      </c>
      <c r="B113" s="11" t="s">
        <v>31</v>
      </c>
      <c r="C113" s="12">
        <v>10</v>
      </c>
      <c r="D113" s="12">
        <v>5</v>
      </c>
      <c r="E113" s="12">
        <v>16</v>
      </c>
      <c r="F113" s="12">
        <v>23</v>
      </c>
      <c r="G113" s="12">
        <v>39</v>
      </c>
      <c r="H113" s="12">
        <v>44</v>
      </c>
      <c r="I113" s="12">
        <v>46</v>
      </c>
      <c r="J113" s="13">
        <v>28</v>
      </c>
      <c r="K113" s="13">
        <v>32</v>
      </c>
      <c r="L113" s="13">
        <v>50</v>
      </c>
      <c r="M113" s="13">
        <v>47</v>
      </c>
      <c r="N113" s="14">
        <v>31</v>
      </c>
      <c r="O113" s="15">
        <v>20</v>
      </c>
      <c r="P113" s="15">
        <v>23</v>
      </c>
      <c r="Q113" s="15">
        <v>27</v>
      </c>
      <c r="R113" s="35">
        <f t="shared" si="2"/>
        <v>29.4</v>
      </c>
    </row>
    <row r="114" spans="1:18" ht="15">
      <c r="A114" s="9" t="s">
        <v>88</v>
      </c>
      <c r="B114" s="11" t="s">
        <v>36</v>
      </c>
      <c r="C114" s="12">
        <v>10</v>
      </c>
      <c r="D114" s="12">
        <v>1</v>
      </c>
      <c r="E114" s="12">
        <v>7</v>
      </c>
      <c r="F114" s="12">
        <v>22</v>
      </c>
      <c r="G114" s="12">
        <v>25</v>
      </c>
      <c r="H114" s="12">
        <v>59</v>
      </c>
      <c r="I114" s="12">
        <v>31</v>
      </c>
      <c r="J114" s="13">
        <v>44</v>
      </c>
      <c r="K114" s="13">
        <v>33</v>
      </c>
      <c r="L114" s="13">
        <v>27</v>
      </c>
      <c r="M114" s="13">
        <v>28</v>
      </c>
      <c r="N114" s="14">
        <v>41</v>
      </c>
      <c r="O114" s="15">
        <v>22</v>
      </c>
      <c r="P114" s="15">
        <v>42</v>
      </c>
      <c r="Q114" s="15">
        <v>31</v>
      </c>
      <c r="R114" s="35">
        <f t="shared" si="2"/>
        <v>28.2</v>
      </c>
    </row>
    <row r="115" spans="1:18" ht="15">
      <c r="A115" s="9" t="s">
        <v>85</v>
      </c>
      <c r="B115" s="11" t="s">
        <v>37</v>
      </c>
      <c r="C115" s="12">
        <v>10</v>
      </c>
      <c r="D115" s="12">
        <v>18</v>
      </c>
      <c r="E115" s="12">
        <v>14</v>
      </c>
      <c r="F115" s="12">
        <v>32</v>
      </c>
      <c r="G115" s="12">
        <v>41</v>
      </c>
      <c r="H115" s="12">
        <v>14</v>
      </c>
      <c r="I115" s="12">
        <v>17</v>
      </c>
      <c r="J115" s="13">
        <v>18</v>
      </c>
      <c r="K115" s="13">
        <v>27</v>
      </c>
      <c r="L115" s="13">
        <v>41</v>
      </c>
      <c r="M115" s="13">
        <v>35</v>
      </c>
      <c r="N115" s="14">
        <v>39</v>
      </c>
      <c r="O115" s="15">
        <v>46</v>
      </c>
      <c r="P115" s="15">
        <v>22</v>
      </c>
      <c r="Q115" s="15">
        <v>23</v>
      </c>
      <c r="R115" s="35">
        <f t="shared" si="2"/>
        <v>26.466666666666665</v>
      </c>
    </row>
    <row r="116" spans="1:18" ht="15">
      <c r="A116" s="9" t="s">
        <v>77</v>
      </c>
      <c r="B116" s="11" t="s">
        <v>41</v>
      </c>
      <c r="C116" s="12">
        <v>20</v>
      </c>
      <c r="D116" s="12">
        <v>2</v>
      </c>
      <c r="E116" s="12">
        <v>17</v>
      </c>
      <c r="F116" s="12">
        <v>13</v>
      </c>
      <c r="G116" s="12">
        <v>31</v>
      </c>
      <c r="H116" s="12">
        <v>29</v>
      </c>
      <c r="I116" s="12">
        <v>20</v>
      </c>
      <c r="J116" s="13">
        <v>30</v>
      </c>
      <c r="K116" s="13">
        <v>31</v>
      </c>
      <c r="L116" s="13">
        <v>33</v>
      </c>
      <c r="M116" s="13">
        <v>27</v>
      </c>
      <c r="N116" s="14">
        <v>26</v>
      </c>
      <c r="O116" s="15">
        <v>26</v>
      </c>
      <c r="P116" s="15">
        <v>26</v>
      </c>
      <c r="Q116" s="15">
        <v>52</v>
      </c>
      <c r="R116" s="35">
        <f t="shared" si="2"/>
        <v>25.533333333333335</v>
      </c>
    </row>
    <row r="117" spans="1:18" ht="15">
      <c r="A117" s="9" t="s">
        <v>59</v>
      </c>
      <c r="B117" s="11" t="s">
        <v>33</v>
      </c>
      <c r="C117" s="12">
        <v>10</v>
      </c>
      <c r="D117" s="12">
        <v>5</v>
      </c>
      <c r="E117" s="12">
        <v>12</v>
      </c>
      <c r="F117" s="12">
        <v>23</v>
      </c>
      <c r="G117" s="12">
        <v>11</v>
      </c>
      <c r="H117" s="12">
        <v>39</v>
      </c>
      <c r="I117" s="12">
        <v>33</v>
      </c>
      <c r="J117" s="13">
        <v>29</v>
      </c>
      <c r="K117" s="13">
        <v>23</v>
      </c>
      <c r="L117" s="13">
        <v>29</v>
      </c>
      <c r="M117" s="13">
        <v>26</v>
      </c>
      <c r="N117" s="14">
        <v>52</v>
      </c>
      <c r="O117" s="15">
        <v>31</v>
      </c>
      <c r="P117" s="15">
        <v>13</v>
      </c>
      <c r="Q117" s="15">
        <v>24</v>
      </c>
      <c r="R117" s="35">
        <f t="shared" si="2"/>
        <v>24</v>
      </c>
    </row>
    <row r="118" spans="1:18" ht="15">
      <c r="A118" s="9" t="s">
        <v>65</v>
      </c>
      <c r="B118" s="11" t="s">
        <v>38</v>
      </c>
      <c r="C118" s="12">
        <v>14</v>
      </c>
      <c r="D118" s="12">
        <v>9</v>
      </c>
      <c r="E118" s="12">
        <v>14</v>
      </c>
      <c r="F118" s="12">
        <v>8</v>
      </c>
      <c r="G118" s="12">
        <v>16</v>
      </c>
      <c r="H118" s="12">
        <v>31</v>
      </c>
      <c r="I118" s="12">
        <v>19</v>
      </c>
      <c r="J118" s="13">
        <v>28</v>
      </c>
      <c r="K118" s="13">
        <v>27</v>
      </c>
      <c r="L118" s="13">
        <v>13</v>
      </c>
      <c r="M118" s="13">
        <v>37</v>
      </c>
      <c r="N118" s="14">
        <v>29</v>
      </c>
      <c r="O118" s="15">
        <v>46</v>
      </c>
      <c r="P118" s="15">
        <v>24</v>
      </c>
      <c r="Q118" s="15">
        <v>20</v>
      </c>
      <c r="R118" s="35">
        <f t="shared" si="2"/>
        <v>22.333333333333332</v>
      </c>
    </row>
    <row r="119" spans="1:18" ht="15">
      <c r="A119" s="9" t="s">
        <v>60</v>
      </c>
      <c r="B119" s="11" t="s">
        <v>35</v>
      </c>
      <c r="C119" s="12">
        <v>20</v>
      </c>
      <c r="D119" s="12">
        <v>8</v>
      </c>
      <c r="E119" s="12">
        <v>18</v>
      </c>
      <c r="F119" s="12">
        <v>30</v>
      </c>
      <c r="G119" s="12">
        <v>14</v>
      </c>
      <c r="H119" s="12">
        <v>25</v>
      </c>
      <c r="I119" s="12">
        <v>29</v>
      </c>
      <c r="J119" s="13">
        <v>28</v>
      </c>
      <c r="K119" s="13">
        <v>18</v>
      </c>
      <c r="L119" s="13">
        <v>26</v>
      </c>
      <c r="M119" s="13">
        <v>28</v>
      </c>
      <c r="N119" s="14">
        <v>22</v>
      </c>
      <c r="O119" s="20">
        <v>17</v>
      </c>
      <c r="P119" s="20">
        <v>20</v>
      </c>
      <c r="Q119" s="20">
        <v>19</v>
      </c>
      <c r="R119" s="35">
        <f t="shared" si="2"/>
        <v>21.466666666666665</v>
      </c>
    </row>
    <row r="120" spans="1:18" ht="15">
      <c r="A120" s="9" t="s">
        <v>73</v>
      </c>
      <c r="B120" s="11" t="s">
        <v>39</v>
      </c>
      <c r="C120" s="12">
        <v>4</v>
      </c>
      <c r="D120" s="12">
        <v>2</v>
      </c>
      <c r="E120" s="12">
        <v>4</v>
      </c>
      <c r="F120" s="12">
        <v>16</v>
      </c>
      <c r="G120" s="12">
        <v>28</v>
      </c>
      <c r="H120" s="12">
        <v>22</v>
      </c>
      <c r="I120" s="12">
        <v>9</v>
      </c>
      <c r="J120" s="13">
        <v>15</v>
      </c>
      <c r="K120" s="13">
        <v>21</v>
      </c>
      <c r="L120" s="13">
        <v>33</v>
      </c>
      <c r="M120" s="13">
        <v>22</v>
      </c>
      <c r="N120" s="14">
        <v>16</v>
      </c>
      <c r="O120" s="20">
        <v>25</v>
      </c>
      <c r="P120" s="20">
        <v>14</v>
      </c>
      <c r="Q120" s="20">
        <v>11</v>
      </c>
      <c r="R120" s="35">
        <f t="shared" si="2"/>
        <v>16.133333333333333</v>
      </c>
    </row>
    <row r="121" spans="1:18" ht="13.5" customHeight="1">
      <c r="A121" s="9" t="s">
        <v>80</v>
      </c>
      <c r="B121" s="11" t="s">
        <v>40</v>
      </c>
      <c r="C121" s="12">
        <v>7</v>
      </c>
      <c r="D121" s="12">
        <v>1</v>
      </c>
      <c r="E121" s="12">
        <v>10</v>
      </c>
      <c r="F121" s="12">
        <v>21</v>
      </c>
      <c r="G121" s="12">
        <v>14</v>
      </c>
      <c r="H121" s="12">
        <v>13</v>
      </c>
      <c r="I121" s="12">
        <v>13</v>
      </c>
      <c r="J121" s="16">
        <v>24</v>
      </c>
      <c r="K121" s="13">
        <v>14</v>
      </c>
      <c r="L121" s="13">
        <v>15</v>
      </c>
      <c r="M121" s="13">
        <v>17</v>
      </c>
      <c r="N121" s="14">
        <v>5</v>
      </c>
      <c r="O121" s="20">
        <v>18</v>
      </c>
      <c r="P121" s="20">
        <v>15</v>
      </c>
      <c r="Q121" s="20">
        <v>21</v>
      </c>
      <c r="R121" s="35">
        <f t="shared" si="2"/>
        <v>13.866666666666667</v>
      </c>
    </row>
    <row r="122" spans="1:18" ht="15" hidden="1">
      <c r="A122" s="9"/>
      <c r="B122" s="9"/>
      <c r="C122" s="9"/>
      <c r="D122" s="9"/>
      <c r="E122" s="9"/>
      <c r="F122" s="9"/>
      <c r="G122" s="27"/>
      <c r="H122" s="9"/>
      <c r="I122" s="9"/>
      <c r="J122" s="9"/>
      <c r="K122" s="9"/>
      <c r="L122" s="9"/>
      <c r="M122" s="9"/>
      <c r="N122" s="9"/>
      <c r="O122" s="22"/>
      <c r="P122" s="22"/>
      <c r="Q122" s="22"/>
      <c r="R122" s="35"/>
    </row>
    <row r="123" spans="1:18" ht="15">
      <c r="A123" s="28" t="s">
        <v>89</v>
      </c>
      <c r="B123" s="28"/>
      <c r="C123" s="28">
        <f aca="true" t="shared" si="3" ref="C123:O123">SUM(C80:C121)</f>
        <v>5374</v>
      </c>
      <c r="D123" s="28">
        <f t="shared" si="3"/>
        <v>6026</v>
      </c>
      <c r="E123" s="28">
        <f t="shared" si="3"/>
        <v>6840</v>
      </c>
      <c r="F123" s="28">
        <f t="shared" si="3"/>
        <v>10298</v>
      </c>
      <c r="G123" s="28">
        <f t="shared" si="3"/>
        <v>11121</v>
      </c>
      <c r="H123" s="28">
        <f t="shared" si="3"/>
        <v>12720</v>
      </c>
      <c r="I123" s="28">
        <f t="shared" si="3"/>
        <v>10988</v>
      </c>
      <c r="J123" s="28">
        <f t="shared" si="3"/>
        <v>10316</v>
      </c>
      <c r="K123" s="28">
        <f t="shared" si="3"/>
        <v>9049</v>
      </c>
      <c r="L123" s="28">
        <f t="shared" si="3"/>
        <v>8753</v>
      </c>
      <c r="M123" s="28">
        <f t="shared" si="3"/>
        <v>8389</v>
      </c>
      <c r="N123" s="38">
        <f t="shared" si="3"/>
        <v>7741</v>
      </c>
      <c r="O123" s="29">
        <f t="shared" si="3"/>
        <v>8868</v>
      </c>
      <c r="P123" s="29">
        <f>SUM(P80:P121)</f>
        <v>8165</v>
      </c>
      <c r="Q123" s="29">
        <f>SUM(Q80:Q121)</f>
        <v>8067</v>
      </c>
      <c r="R123" s="35">
        <f>SUM(C123:Q123)/15</f>
        <v>8847.666666666666</v>
      </c>
    </row>
  </sheetData>
  <sheetProtection/>
  <mergeCells count="2">
    <mergeCell ref="A1:N1"/>
    <mergeCell ref="A2:N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9">
      <selection activeCell="S24" sqref="S24"/>
    </sheetView>
  </sheetViews>
  <sheetFormatPr defaultColWidth="9.140625" defaultRowHeight="12.75"/>
  <cols>
    <col min="1" max="1" width="19.421875" style="0" customWidth="1"/>
    <col min="2" max="2" width="7.140625" style="0" customWidth="1"/>
    <col min="3" max="3" width="28.8515625" style="0" customWidth="1"/>
    <col min="4" max="4" width="32.28125" style="0" customWidth="1"/>
    <col min="5" max="9" width="9.140625" style="0" hidden="1" customWidth="1"/>
    <col min="10" max="10" width="19.8515625" style="0" hidden="1" customWidth="1"/>
    <col min="11" max="11" width="9.140625" style="0" hidden="1" customWidth="1"/>
  </cols>
  <sheetData>
    <row r="1" spans="1:4" ht="12.75">
      <c r="A1" s="51" t="s">
        <v>43</v>
      </c>
      <c r="B1" s="49"/>
      <c r="C1" s="49"/>
      <c r="D1" s="49"/>
    </row>
    <row r="2" ht="7.5" customHeight="1"/>
    <row r="3" spans="1:4" ht="64.5" customHeight="1">
      <c r="A3" s="52" t="s">
        <v>139</v>
      </c>
      <c r="B3" s="53"/>
      <c r="C3" s="53"/>
      <c r="D3" s="53"/>
    </row>
    <row r="4" ht="6" customHeight="1"/>
    <row r="5" spans="1:4" ht="60">
      <c r="A5" s="32"/>
      <c r="B5" s="32"/>
      <c r="C5" s="23" t="s">
        <v>95</v>
      </c>
      <c r="D5" s="33" t="s">
        <v>96</v>
      </c>
    </row>
    <row r="6" spans="1:4" ht="14.25">
      <c r="A6" s="32"/>
      <c r="B6" s="32"/>
      <c r="C6" s="32"/>
      <c r="D6" s="32"/>
    </row>
    <row r="7" spans="1:11" ht="15">
      <c r="A7" s="14" t="s">
        <v>50</v>
      </c>
      <c r="B7" s="11" t="s">
        <v>0</v>
      </c>
      <c r="C7" s="34">
        <v>4155.9</v>
      </c>
      <c r="D7" s="34">
        <f>C7/(F7/E7)</f>
        <v>196.8919134033747</v>
      </c>
      <c r="E7">
        <v>100000</v>
      </c>
      <c r="F7" s="46">
        <v>2110752</v>
      </c>
      <c r="G7" s="44"/>
      <c r="J7" s="45" t="s">
        <v>97</v>
      </c>
      <c r="K7" s="46">
        <v>383252</v>
      </c>
    </row>
    <row r="8" spans="1:11" ht="15">
      <c r="A8" s="9" t="s">
        <v>70</v>
      </c>
      <c r="B8" s="11" t="s">
        <v>1</v>
      </c>
      <c r="C8" s="34">
        <v>455.5</v>
      </c>
      <c r="D8" s="34">
        <f aca="true" t="shared" si="0" ref="D8:D49">C8/(F8/E8)</f>
        <v>122.76403700978608</v>
      </c>
      <c r="E8">
        <v>100000</v>
      </c>
      <c r="F8" s="46">
        <v>371037</v>
      </c>
      <c r="G8" s="44"/>
      <c r="J8" s="45" t="s">
        <v>98</v>
      </c>
      <c r="K8" s="46">
        <v>475841</v>
      </c>
    </row>
    <row r="9" spans="1:11" ht="15">
      <c r="A9" s="9" t="s">
        <v>58</v>
      </c>
      <c r="B9" s="11" t="s">
        <v>4</v>
      </c>
      <c r="C9" s="34">
        <v>349.5</v>
      </c>
      <c r="D9" s="34">
        <f t="shared" si="0"/>
        <v>48.63400372651966</v>
      </c>
      <c r="E9">
        <v>100000</v>
      </c>
      <c r="F9" s="46">
        <v>718633</v>
      </c>
      <c r="G9" s="44"/>
      <c r="J9" s="45" t="s">
        <v>99</v>
      </c>
      <c r="K9" s="46">
        <v>650332</v>
      </c>
    </row>
    <row r="10" spans="1:11" ht="15">
      <c r="A10" s="9" t="s">
        <v>66</v>
      </c>
      <c r="B10" s="11" t="s">
        <v>2</v>
      </c>
      <c r="C10" s="34">
        <v>324.5</v>
      </c>
      <c r="D10" s="34">
        <f t="shared" si="0"/>
        <v>51.05741559792246</v>
      </c>
      <c r="E10">
        <v>100000</v>
      </c>
      <c r="F10" s="46">
        <v>635559</v>
      </c>
      <c r="G10" s="44"/>
      <c r="J10" s="45" t="s">
        <v>100</v>
      </c>
      <c r="K10" s="46">
        <v>748402</v>
      </c>
    </row>
    <row r="11" spans="1:11" ht="15">
      <c r="A11" s="9" t="s">
        <v>56</v>
      </c>
      <c r="B11" s="11" t="s">
        <v>3</v>
      </c>
      <c r="C11" s="34">
        <v>300.6</v>
      </c>
      <c r="D11" s="34">
        <f t="shared" si="0"/>
        <v>47.72837694938506</v>
      </c>
      <c r="E11">
        <v>100000</v>
      </c>
      <c r="F11" s="46">
        <v>629814</v>
      </c>
      <c r="G11" s="44"/>
      <c r="J11" s="45" t="s">
        <v>101</v>
      </c>
      <c r="K11" s="46">
        <v>620866</v>
      </c>
    </row>
    <row r="12" spans="1:11" ht="13.5" customHeight="1">
      <c r="A12" s="9" t="s">
        <v>61</v>
      </c>
      <c r="B12" s="11" t="s">
        <v>7</v>
      </c>
      <c r="C12" s="34">
        <v>263.8</v>
      </c>
      <c r="D12" s="34">
        <f t="shared" si="0"/>
        <v>34.22493749862153</v>
      </c>
      <c r="E12">
        <v>100000</v>
      </c>
      <c r="F12" s="46">
        <v>770783</v>
      </c>
      <c r="G12" s="44"/>
      <c r="J12" s="45" t="s">
        <v>102</v>
      </c>
      <c r="K12" s="46">
        <v>329592</v>
      </c>
    </row>
    <row r="13" spans="1:11" ht="15">
      <c r="A13" s="9" t="s">
        <v>72</v>
      </c>
      <c r="B13" s="11" t="s">
        <v>8</v>
      </c>
      <c r="C13" s="34">
        <v>262.5</v>
      </c>
      <c r="D13" s="34">
        <f t="shared" si="0"/>
        <v>29.115229760755998</v>
      </c>
      <c r="E13">
        <v>100000</v>
      </c>
      <c r="F13" s="46">
        <v>901590</v>
      </c>
      <c r="G13" s="44"/>
      <c r="J13" s="45" t="s">
        <v>103</v>
      </c>
      <c r="K13" s="46">
        <v>460065</v>
      </c>
    </row>
    <row r="14" spans="1:11" ht="15">
      <c r="A14" s="9" t="s">
        <v>84</v>
      </c>
      <c r="B14" s="11" t="s">
        <v>6</v>
      </c>
      <c r="C14" s="34">
        <v>244</v>
      </c>
      <c r="D14" s="34">
        <f t="shared" si="0"/>
        <v>33.00789889842901</v>
      </c>
      <c r="E14">
        <v>100000</v>
      </c>
      <c r="F14" s="46">
        <v>739217</v>
      </c>
      <c r="G14" s="44"/>
      <c r="J14" s="45" t="s">
        <v>104</v>
      </c>
      <c r="K14" s="46">
        <v>629814</v>
      </c>
    </row>
    <row r="15" spans="1:11" ht="15">
      <c r="A15" s="9" t="s">
        <v>52</v>
      </c>
      <c r="B15" s="11" t="s">
        <v>5</v>
      </c>
      <c r="C15" s="34">
        <v>237.9</v>
      </c>
      <c r="D15" s="34">
        <f t="shared" si="0"/>
        <v>38.31744692091369</v>
      </c>
      <c r="E15">
        <v>100000</v>
      </c>
      <c r="F15" s="46">
        <v>620866</v>
      </c>
      <c r="G15" s="44"/>
      <c r="J15" s="45" t="s">
        <v>105</v>
      </c>
      <c r="K15" s="46">
        <v>361218</v>
      </c>
    </row>
    <row r="16" spans="1:11" ht="15">
      <c r="A16" s="9" t="s">
        <v>78</v>
      </c>
      <c r="B16" s="11" t="s">
        <v>9</v>
      </c>
      <c r="C16" s="34">
        <v>228.1</v>
      </c>
      <c r="D16" s="34">
        <f t="shared" si="0"/>
        <v>27.962306663512067</v>
      </c>
      <c r="E16">
        <v>100000</v>
      </c>
      <c r="F16" s="46">
        <v>815741</v>
      </c>
      <c r="G16" s="44"/>
      <c r="J16" s="45" t="s">
        <v>106</v>
      </c>
      <c r="K16" s="46">
        <v>484524</v>
      </c>
    </row>
    <row r="17" spans="1:11" ht="16.5" customHeight="1">
      <c r="A17" s="9" t="s">
        <v>75</v>
      </c>
      <c r="B17" s="11" t="s">
        <v>13</v>
      </c>
      <c r="C17" s="34">
        <v>143.2</v>
      </c>
      <c r="D17" s="34">
        <f t="shared" si="0"/>
        <v>23.952536510055214</v>
      </c>
      <c r="E17">
        <v>100000</v>
      </c>
      <c r="F17" s="46">
        <v>597849</v>
      </c>
      <c r="G17" s="44"/>
      <c r="J17" s="45" t="s">
        <v>107</v>
      </c>
      <c r="K17" s="46">
        <v>332267</v>
      </c>
    </row>
    <row r="18" spans="1:11" ht="15">
      <c r="A18" s="9" t="s">
        <v>79</v>
      </c>
      <c r="B18" s="11" t="s">
        <v>12</v>
      </c>
      <c r="C18" s="34">
        <v>116.2</v>
      </c>
      <c r="D18" s="34">
        <f t="shared" si="0"/>
        <v>25.073580818063338</v>
      </c>
      <c r="E18">
        <v>100000</v>
      </c>
      <c r="F18" s="46">
        <v>463436</v>
      </c>
      <c r="G18" s="44"/>
      <c r="J18" s="45" t="s">
        <v>108</v>
      </c>
      <c r="K18" s="46">
        <v>320302</v>
      </c>
    </row>
    <row r="19" spans="1:11" ht="15">
      <c r="A19" s="9" t="s">
        <v>64</v>
      </c>
      <c r="B19" s="11" t="s">
        <v>23</v>
      </c>
      <c r="C19" s="34">
        <v>113.7</v>
      </c>
      <c r="D19" s="34">
        <f t="shared" si="0"/>
        <v>16.110292450691453</v>
      </c>
      <c r="E19">
        <v>100000</v>
      </c>
      <c r="F19" s="46">
        <v>705760</v>
      </c>
      <c r="G19" s="44"/>
      <c r="J19" s="45" t="s">
        <v>109</v>
      </c>
      <c r="K19" s="46">
        <v>718633</v>
      </c>
    </row>
    <row r="20" spans="1:11" ht="15.75" customHeight="1">
      <c r="A20" s="9" t="s">
        <v>51</v>
      </c>
      <c r="B20" s="11" t="s">
        <v>24</v>
      </c>
      <c r="C20" s="34">
        <v>113.14285714285714</v>
      </c>
      <c r="D20" s="34">
        <f t="shared" si="0"/>
        <v>15.11792554574375</v>
      </c>
      <c r="E20">
        <v>100000</v>
      </c>
      <c r="F20" s="46">
        <v>748402</v>
      </c>
      <c r="G20" s="44"/>
      <c r="J20" s="45" t="s">
        <v>110</v>
      </c>
      <c r="K20" s="46">
        <v>770783</v>
      </c>
    </row>
    <row r="21" spans="1:11" ht="15">
      <c r="A21" s="9" t="s">
        <v>48</v>
      </c>
      <c r="B21" s="11" t="s">
        <v>21</v>
      </c>
      <c r="C21" s="34">
        <v>110.7</v>
      </c>
      <c r="D21" s="34">
        <f t="shared" si="0"/>
        <v>17.02207487867735</v>
      </c>
      <c r="E21">
        <v>100000</v>
      </c>
      <c r="F21" s="46">
        <v>650332</v>
      </c>
      <c r="G21" s="44"/>
      <c r="J21" s="45" t="s">
        <v>111</v>
      </c>
      <c r="K21" s="46">
        <v>229563</v>
      </c>
    </row>
    <row r="22" spans="1:11" ht="15.75" customHeight="1">
      <c r="A22" s="9" t="s">
        <v>74</v>
      </c>
      <c r="B22" s="11" t="s">
        <v>15</v>
      </c>
      <c r="C22" s="34">
        <v>107.4</v>
      </c>
      <c r="D22" s="34">
        <f t="shared" si="0"/>
        <v>20.353900121858082</v>
      </c>
      <c r="E22">
        <v>100000</v>
      </c>
      <c r="F22" s="46">
        <v>527663</v>
      </c>
      <c r="G22" s="44"/>
      <c r="J22" s="45" t="s">
        <v>112</v>
      </c>
      <c r="K22" s="46">
        <v>531715</v>
      </c>
    </row>
    <row r="23" spans="1:11" ht="15">
      <c r="A23" s="9" t="s">
        <v>76</v>
      </c>
      <c r="B23" s="11" t="s">
        <v>19</v>
      </c>
      <c r="C23" s="34">
        <v>99.5</v>
      </c>
      <c r="D23" s="34">
        <f t="shared" si="0"/>
        <v>17.127620568981275</v>
      </c>
      <c r="E23">
        <v>100000</v>
      </c>
      <c r="F23" s="46">
        <v>580933</v>
      </c>
      <c r="G23" s="44"/>
      <c r="J23" s="45" t="s">
        <v>113</v>
      </c>
      <c r="K23" s="46">
        <v>705760</v>
      </c>
    </row>
    <row r="24" spans="1:11" ht="15">
      <c r="A24" s="9" t="s">
        <v>82</v>
      </c>
      <c r="B24" s="11" t="s">
        <v>29</v>
      </c>
      <c r="C24" s="34">
        <v>94.1</v>
      </c>
      <c r="D24" s="34">
        <f t="shared" si="0"/>
        <v>12.701437921553435</v>
      </c>
      <c r="E24">
        <v>100000</v>
      </c>
      <c r="F24" s="46">
        <v>740861</v>
      </c>
      <c r="G24" s="44"/>
      <c r="J24" s="45" t="s">
        <v>114</v>
      </c>
      <c r="K24" s="46">
        <v>635559</v>
      </c>
    </row>
    <row r="25" spans="1:11" ht="15">
      <c r="A25" s="9" t="s">
        <v>47</v>
      </c>
      <c r="B25" s="11" t="s">
        <v>14</v>
      </c>
      <c r="C25" s="34">
        <v>90.5</v>
      </c>
      <c r="D25" s="34">
        <f t="shared" si="0"/>
        <v>23.613705864548653</v>
      </c>
      <c r="E25">
        <v>100000</v>
      </c>
      <c r="F25" s="46">
        <v>383252</v>
      </c>
      <c r="G25" s="44"/>
      <c r="J25" s="45" t="s">
        <v>115</v>
      </c>
      <c r="K25" s="46">
        <v>278630</v>
      </c>
    </row>
    <row r="26" spans="1:11" ht="15">
      <c r="A26" s="9" t="s">
        <v>69</v>
      </c>
      <c r="B26" s="11" t="s">
        <v>11</v>
      </c>
      <c r="C26" s="34">
        <v>87.3</v>
      </c>
      <c r="D26" s="34">
        <f t="shared" si="0"/>
        <v>26.091946465183838</v>
      </c>
      <c r="E26">
        <v>100000</v>
      </c>
      <c r="F26" s="46">
        <v>334586</v>
      </c>
      <c r="G26" s="44"/>
      <c r="J26" s="45" t="s">
        <v>116</v>
      </c>
      <c r="K26" s="46">
        <v>369857</v>
      </c>
    </row>
    <row r="27" spans="1:11" ht="15">
      <c r="A27" s="9" t="s">
        <v>49</v>
      </c>
      <c r="B27" s="11" t="s">
        <v>18</v>
      </c>
      <c r="C27" s="34">
        <v>81.6</v>
      </c>
      <c r="D27" s="34">
        <f t="shared" si="0"/>
        <v>17.148585346786007</v>
      </c>
      <c r="E27">
        <v>100000</v>
      </c>
      <c r="F27" s="46">
        <v>475841</v>
      </c>
      <c r="G27" s="44"/>
      <c r="J27" s="45" t="s">
        <v>117</v>
      </c>
      <c r="K27" s="46">
        <v>334586</v>
      </c>
    </row>
    <row r="28" spans="1:11" ht="14.25" customHeight="1">
      <c r="A28" s="9" t="s">
        <v>87</v>
      </c>
      <c r="B28" s="11" t="s">
        <v>16</v>
      </c>
      <c r="C28" s="34">
        <v>74.5</v>
      </c>
      <c r="D28" s="34">
        <f t="shared" si="0"/>
        <v>18.942138758158467</v>
      </c>
      <c r="E28">
        <v>100000</v>
      </c>
      <c r="F28" s="46">
        <v>393303</v>
      </c>
      <c r="G28" s="44"/>
      <c r="J28" s="45" t="s">
        <v>118</v>
      </c>
      <c r="K28" s="46">
        <v>475542</v>
      </c>
    </row>
    <row r="29" spans="1:11" ht="15">
      <c r="A29" s="9" t="s">
        <v>57</v>
      </c>
      <c r="B29" s="11" t="s">
        <v>25</v>
      </c>
      <c r="C29" s="34">
        <v>72.9</v>
      </c>
      <c r="D29" s="34">
        <f t="shared" si="0"/>
        <v>15.045694330930976</v>
      </c>
      <c r="E29">
        <v>100000</v>
      </c>
      <c r="F29" s="46">
        <v>484524</v>
      </c>
      <c r="G29" s="44"/>
      <c r="J29" s="45" t="s">
        <v>119</v>
      </c>
      <c r="K29" s="46">
        <v>296162</v>
      </c>
    </row>
    <row r="30" spans="1:11" ht="15">
      <c r="A30" s="9" t="s">
        <v>86</v>
      </c>
      <c r="B30" s="11" t="s">
        <v>20</v>
      </c>
      <c r="C30" s="34">
        <v>73.1</v>
      </c>
      <c r="D30" s="34">
        <f t="shared" si="0"/>
        <v>17.99101187751345</v>
      </c>
      <c r="E30">
        <v>100000</v>
      </c>
      <c r="F30" s="46">
        <v>406314</v>
      </c>
      <c r="G30" s="44"/>
      <c r="J30" s="45" t="s">
        <v>120</v>
      </c>
      <c r="K30" s="46">
        <v>901590</v>
      </c>
    </row>
    <row r="31" spans="1:11" ht="15">
      <c r="A31" s="9" t="s">
        <v>68</v>
      </c>
      <c r="B31" s="11" t="s">
        <v>27</v>
      </c>
      <c r="C31" s="34">
        <v>65.1</v>
      </c>
      <c r="D31" s="34">
        <f t="shared" si="0"/>
        <v>13.689642555231714</v>
      </c>
      <c r="E31">
        <v>100000</v>
      </c>
      <c r="F31" s="46">
        <v>475542</v>
      </c>
      <c r="G31" s="44"/>
      <c r="J31" s="45" t="s">
        <v>121</v>
      </c>
      <c r="K31" s="46">
        <v>371037</v>
      </c>
    </row>
    <row r="32" spans="1:11" ht="14.25" customHeight="1">
      <c r="A32" s="9" t="s">
        <v>81</v>
      </c>
      <c r="B32" s="11" t="s">
        <v>17</v>
      </c>
      <c r="C32" s="34">
        <v>67.5</v>
      </c>
      <c r="D32" s="34">
        <f t="shared" si="0"/>
        <v>17.213723035021637</v>
      </c>
      <c r="E32">
        <v>100000</v>
      </c>
      <c r="F32" s="46">
        <v>392129</v>
      </c>
      <c r="G32" s="44"/>
      <c r="J32" s="45" t="s">
        <v>122</v>
      </c>
      <c r="K32" s="46">
        <v>527663</v>
      </c>
    </row>
    <row r="33" spans="1:11" ht="15" customHeight="1">
      <c r="A33" s="9" t="s">
        <v>62</v>
      </c>
      <c r="B33" s="11" t="s">
        <v>10</v>
      </c>
      <c r="C33" s="34">
        <v>61.7</v>
      </c>
      <c r="D33" s="34">
        <f t="shared" si="0"/>
        <v>26.87715354826344</v>
      </c>
      <c r="E33">
        <v>100000</v>
      </c>
      <c r="F33" s="46">
        <v>229563</v>
      </c>
      <c r="G33" s="44"/>
      <c r="J33" s="45" t="s">
        <v>123</v>
      </c>
      <c r="K33" s="46">
        <v>290253</v>
      </c>
    </row>
    <row r="34" spans="1:11" ht="15">
      <c r="A34" s="9" t="s">
        <v>53</v>
      </c>
      <c r="B34" s="11" t="s">
        <v>22</v>
      </c>
      <c r="C34" s="34">
        <v>50.9</v>
      </c>
      <c r="D34" s="34">
        <f t="shared" si="0"/>
        <v>15.44333600330105</v>
      </c>
      <c r="E34">
        <v>100000</v>
      </c>
      <c r="F34" s="46">
        <v>329592</v>
      </c>
      <c r="G34" s="44"/>
      <c r="J34" s="45" t="s">
        <v>124</v>
      </c>
      <c r="K34" s="46">
        <v>597849</v>
      </c>
    </row>
    <row r="35" spans="1:11" ht="15">
      <c r="A35" s="9" t="s">
        <v>54</v>
      </c>
      <c r="B35" s="11" t="s">
        <v>26</v>
      </c>
      <c r="C35" s="34">
        <v>50.2</v>
      </c>
      <c r="D35" s="34">
        <f t="shared" si="0"/>
        <v>13.89742482379062</v>
      </c>
      <c r="E35">
        <v>100000</v>
      </c>
      <c r="F35" s="46">
        <v>361218</v>
      </c>
      <c r="G35" s="44"/>
      <c r="J35" s="45" t="s">
        <v>125</v>
      </c>
      <c r="K35" s="46">
        <v>580933</v>
      </c>
    </row>
    <row r="36" spans="1:11" ht="15">
      <c r="A36" s="9" t="s">
        <v>63</v>
      </c>
      <c r="B36" s="11" t="s">
        <v>32</v>
      </c>
      <c r="C36" s="34">
        <v>44.9</v>
      </c>
      <c r="D36" s="34">
        <f t="shared" si="0"/>
        <v>8.444373395522037</v>
      </c>
      <c r="E36">
        <v>100000</v>
      </c>
      <c r="F36" s="46">
        <v>531715</v>
      </c>
      <c r="G36" s="44"/>
      <c r="J36" s="45" t="s">
        <v>126</v>
      </c>
      <c r="K36" s="46">
        <v>456554</v>
      </c>
    </row>
    <row r="37" spans="1:11" ht="15">
      <c r="A37" s="9" t="s">
        <v>55</v>
      </c>
      <c r="B37" s="11" t="s">
        <v>34</v>
      </c>
      <c r="C37" s="34">
        <v>35.5</v>
      </c>
      <c r="D37" s="34">
        <f t="shared" si="0"/>
        <v>7.7163009574734005</v>
      </c>
      <c r="E37">
        <v>100000</v>
      </c>
      <c r="F37" s="46">
        <v>460065</v>
      </c>
      <c r="G37" s="44"/>
      <c r="J37" s="45" t="s">
        <v>127</v>
      </c>
      <c r="K37" s="46">
        <v>815741</v>
      </c>
    </row>
    <row r="38" spans="1:11" ht="15" customHeight="1">
      <c r="A38" s="9" t="s">
        <v>83</v>
      </c>
      <c r="B38" s="11" t="s">
        <v>28</v>
      </c>
      <c r="C38" s="34">
        <v>33.3</v>
      </c>
      <c r="D38" s="34">
        <f t="shared" si="0"/>
        <v>13.475725483689516</v>
      </c>
      <c r="E38">
        <v>100000</v>
      </c>
      <c r="F38" s="46">
        <v>247111</v>
      </c>
      <c r="G38" s="44"/>
      <c r="J38" s="45" t="s">
        <v>128</v>
      </c>
      <c r="K38" s="46">
        <v>392129</v>
      </c>
    </row>
    <row r="39" spans="1:11" ht="15">
      <c r="A39" s="9" t="s">
        <v>71</v>
      </c>
      <c r="B39" s="11" t="s">
        <v>30</v>
      </c>
      <c r="C39" s="34">
        <v>31.2</v>
      </c>
      <c r="D39" s="34">
        <f t="shared" si="0"/>
        <v>10.534774886717404</v>
      </c>
      <c r="E39">
        <v>100000</v>
      </c>
      <c r="F39" s="46">
        <v>296162</v>
      </c>
      <c r="G39" s="44"/>
      <c r="J39" s="45" t="s">
        <v>129</v>
      </c>
      <c r="K39" s="46">
        <v>248794</v>
      </c>
    </row>
    <row r="40" spans="1:11" ht="15">
      <c r="A40" s="9" t="s">
        <v>67</v>
      </c>
      <c r="B40" s="11" t="s">
        <v>31</v>
      </c>
      <c r="C40" s="34">
        <v>29.4</v>
      </c>
      <c r="D40" s="34">
        <f t="shared" si="0"/>
        <v>10.551627606503247</v>
      </c>
      <c r="E40">
        <v>100000</v>
      </c>
      <c r="F40" s="46">
        <v>278630</v>
      </c>
      <c r="G40" s="44"/>
      <c r="J40" s="45" t="s">
        <v>130</v>
      </c>
      <c r="K40" s="46">
        <v>463436</v>
      </c>
    </row>
    <row r="41" spans="1:11" ht="15">
      <c r="A41" s="9" t="s">
        <v>88</v>
      </c>
      <c r="B41" s="11" t="s">
        <v>36</v>
      </c>
      <c r="C41" s="34">
        <v>28.2</v>
      </c>
      <c r="D41" s="34">
        <f t="shared" si="0"/>
        <v>5.919320915353711</v>
      </c>
      <c r="E41">
        <v>100000</v>
      </c>
      <c r="F41" s="46">
        <v>476406</v>
      </c>
      <c r="G41" s="44"/>
      <c r="J41" s="45" t="s">
        <v>131</v>
      </c>
      <c r="K41" s="46">
        <v>740861</v>
      </c>
    </row>
    <row r="42" spans="1:11" ht="12" customHeight="1">
      <c r="A42" s="9" t="s">
        <v>85</v>
      </c>
      <c r="B42" s="11" t="s">
        <v>37</v>
      </c>
      <c r="C42" s="34">
        <v>26.5</v>
      </c>
      <c r="D42" s="34">
        <f t="shared" si="0"/>
        <v>6.683109638305063</v>
      </c>
      <c r="E42">
        <v>100000</v>
      </c>
      <c r="F42" s="46">
        <v>396522</v>
      </c>
      <c r="G42" s="44"/>
      <c r="J42" s="45" t="s">
        <v>132</v>
      </c>
      <c r="K42" s="46">
        <v>396522</v>
      </c>
    </row>
    <row r="43" spans="1:11" ht="15">
      <c r="A43" s="9" t="s">
        <v>59</v>
      </c>
      <c r="B43" s="11" t="s">
        <v>33</v>
      </c>
      <c r="C43" s="34">
        <v>24</v>
      </c>
      <c r="D43" s="34">
        <f t="shared" si="0"/>
        <v>7.4929285486821815</v>
      </c>
      <c r="E43">
        <v>100000</v>
      </c>
      <c r="F43" s="46">
        <v>320302</v>
      </c>
      <c r="G43" s="44"/>
      <c r="J43" s="45" t="s">
        <v>133</v>
      </c>
      <c r="K43" s="46">
        <v>739217</v>
      </c>
    </row>
    <row r="44" spans="1:11" ht="15">
      <c r="A44" s="9" t="s">
        <v>77</v>
      </c>
      <c r="B44" s="11" t="s">
        <v>41</v>
      </c>
      <c r="C44" s="34">
        <v>25.5</v>
      </c>
      <c r="D44" s="34">
        <f t="shared" si="0"/>
        <v>5.585319589796606</v>
      </c>
      <c r="E44">
        <v>100000</v>
      </c>
      <c r="F44" s="46">
        <v>456554</v>
      </c>
      <c r="G44" s="44"/>
      <c r="J44" s="45" t="s">
        <v>134</v>
      </c>
      <c r="K44" s="46">
        <v>247111</v>
      </c>
    </row>
    <row r="45" spans="1:11" ht="15">
      <c r="A45" s="9" t="s">
        <v>65</v>
      </c>
      <c r="B45" s="11" t="s">
        <v>38</v>
      </c>
      <c r="C45" s="34">
        <v>22.3</v>
      </c>
      <c r="D45" s="34">
        <f t="shared" si="0"/>
        <v>6.029357292142639</v>
      </c>
      <c r="E45">
        <v>100000</v>
      </c>
      <c r="F45" s="46">
        <v>369857</v>
      </c>
      <c r="G45" s="44"/>
      <c r="J45" s="45" t="s">
        <v>135</v>
      </c>
      <c r="K45" s="46">
        <v>476406</v>
      </c>
    </row>
    <row r="46" spans="1:11" ht="15">
      <c r="A46" s="9" t="s">
        <v>60</v>
      </c>
      <c r="B46" s="11" t="s">
        <v>35</v>
      </c>
      <c r="C46" s="34">
        <v>21.5</v>
      </c>
      <c r="D46" s="34">
        <f t="shared" si="0"/>
        <v>6.470699768559622</v>
      </c>
      <c r="E46">
        <v>100000</v>
      </c>
      <c r="F46" s="46">
        <v>332267</v>
      </c>
      <c r="G46" s="44"/>
      <c r="J46" s="45" t="s">
        <v>136</v>
      </c>
      <c r="K46" s="46">
        <v>406314</v>
      </c>
    </row>
    <row r="47" spans="1:11" ht="15">
      <c r="A47" s="9" t="s">
        <v>73</v>
      </c>
      <c r="B47" s="11" t="s">
        <v>39</v>
      </c>
      <c r="C47" s="34">
        <v>16.1</v>
      </c>
      <c r="D47" s="34">
        <f t="shared" si="0"/>
        <v>5.546884958984059</v>
      </c>
      <c r="E47">
        <v>100000</v>
      </c>
      <c r="F47" s="46">
        <v>290253</v>
      </c>
      <c r="G47" s="44"/>
      <c r="J47" s="45" t="s">
        <v>137</v>
      </c>
      <c r="K47" s="46">
        <v>393303</v>
      </c>
    </row>
    <row r="48" spans="1:11" ht="14.25" customHeight="1">
      <c r="A48" s="9" t="s">
        <v>80</v>
      </c>
      <c r="B48" s="11" t="s">
        <v>40</v>
      </c>
      <c r="C48" s="34">
        <v>13.9</v>
      </c>
      <c r="D48" s="34">
        <f t="shared" si="0"/>
        <v>5.586951453813195</v>
      </c>
      <c r="E48">
        <v>100000</v>
      </c>
      <c r="F48" s="46">
        <v>248794</v>
      </c>
      <c r="G48" s="44"/>
      <c r="J48" s="45" t="s">
        <v>138</v>
      </c>
      <c r="K48" s="46">
        <v>2110752</v>
      </c>
    </row>
    <row r="49" spans="1:6" ht="15">
      <c r="A49" s="39" t="s">
        <v>90</v>
      </c>
      <c r="B49" s="39" t="s">
        <v>42</v>
      </c>
      <c r="C49" s="40">
        <f>SUM(C7:C48)</f>
        <v>8847.842857142858</v>
      </c>
      <c r="D49" s="41">
        <f t="shared" si="0"/>
        <v>39.67690576138302</v>
      </c>
      <c r="E49">
        <v>100000</v>
      </c>
      <c r="F49">
        <f>SUM(F7:F48)</f>
        <v>22299730</v>
      </c>
    </row>
  </sheetData>
  <sheetProtection/>
  <mergeCells count="2">
    <mergeCell ref="A1:D1"/>
    <mergeCell ref="A3:D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9.8515625" style="0" customWidth="1"/>
    <col min="2" max="2" width="14.28125" style="0" customWidth="1"/>
  </cols>
  <sheetData>
    <row r="1" spans="1:2" ht="15">
      <c r="A1" s="42" t="s">
        <v>97</v>
      </c>
      <c r="B1" s="43">
        <v>383252</v>
      </c>
    </row>
    <row r="2" spans="1:2" ht="15">
      <c r="A2" s="42" t="s">
        <v>98</v>
      </c>
      <c r="B2" s="43">
        <v>475841</v>
      </c>
    </row>
    <row r="3" spans="1:2" ht="15">
      <c r="A3" s="42" t="s">
        <v>99</v>
      </c>
      <c r="B3" s="43">
        <v>650332</v>
      </c>
    </row>
    <row r="4" spans="1:2" ht="15">
      <c r="A4" s="42" t="s">
        <v>100</v>
      </c>
      <c r="B4" s="43">
        <v>748402</v>
      </c>
    </row>
    <row r="5" spans="1:2" ht="15">
      <c r="A5" s="42" t="s">
        <v>101</v>
      </c>
      <c r="B5" s="43">
        <v>620866</v>
      </c>
    </row>
    <row r="6" spans="1:2" ht="15">
      <c r="A6" s="42" t="s">
        <v>102</v>
      </c>
      <c r="B6" s="43">
        <v>329592</v>
      </c>
    </row>
    <row r="7" spans="1:2" ht="15">
      <c r="A7" s="42" t="s">
        <v>103</v>
      </c>
      <c r="B7" s="43">
        <v>460065</v>
      </c>
    </row>
    <row r="8" spans="1:2" ht="15">
      <c r="A8" s="42" t="s">
        <v>104</v>
      </c>
      <c r="B8" s="43">
        <v>629814</v>
      </c>
    </row>
    <row r="9" spans="1:2" ht="15">
      <c r="A9" s="42" t="s">
        <v>105</v>
      </c>
      <c r="B9" s="43">
        <v>361218</v>
      </c>
    </row>
    <row r="10" spans="1:2" ht="15">
      <c r="A10" s="42" t="s">
        <v>106</v>
      </c>
      <c r="B10" s="43">
        <v>484524</v>
      </c>
    </row>
    <row r="11" spans="1:2" ht="15">
      <c r="A11" s="42" t="s">
        <v>107</v>
      </c>
      <c r="B11" s="43">
        <v>332267</v>
      </c>
    </row>
    <row r="12" spans="1:2" ht="15">
      <c r="A12" s="42" t="s">
        <v>108</v>
      </c>
      <c r="B12" s="43">
        <v>320302</v>
      </c>
    </row>
    <row r="13" spans="1:2" ht="15">
      <c r="A13" s="42" t="s">
        <v>109</v>
      </c>
      <c r="B13" s="43">
        <v>718633</v>
      </c>
    </row>
    <row r="14" spans="1:2" ht="15">
      <c r="A14" s="42" t="s">
        <v>110</v>
      </c>
      <c r="B14" s="43">
        <v>770783</v>
      </c>
    </row>
    <row r="15" spans="1:2" ht="15">
      <c r="A15" s="42" t="s">
        <v>111</v>
      </c>
      <c r="B15" s="43">
        <v>229563</v>
      </c>
    </row>
    <row r="16" spans="1:2" ht="15">
      <c r="A16" s="42" t="s">
        <v>112</v>
      </c>
      <c r="B16" s="43">
        <v>531715</v>
      </c>
    </row>
    <row r="17" spans="1:2" ht="15">
      <c r="A17" s="42" t="s">
        <v>113</v>
      </c>
      <c r="B17" s="43">
        <v>705760</v>
      </c>
    </row>
    <row r="18" spans="1:2" ht="15">
      <c r="A18" s="42" t="s">
        <v>114</v>
      </c>
      <c r="B18" s="43">
        <v>635559</v>
      </c>
    </row>
    <row r="19" spans="1:2" ht="15">
      <c r="A19" s="42" t="s">
        <v>115</v>
      </c>
      <c r="B19" s="43">
        <v>278630</v>
      </c>
    </row>
    <row r="20" spans="1:2" ht="15">
      <c r="A20" s="42" t="s">
        <v>116</v>
      </c>
      <c r="B20" s="43">
        <v>369857</v>
      </c>
    </row>
    <row r="21" spans="1:2" ht="15">
      <c r="A21" s="42" t="s">
        <v>117</v>
      </c>
      <c r="B21" s="43">
        <v>334586</v>
      </c>
    </row>
    <row r="22" spans="1:2" ht="15">
      <c r="A22" s="42" t="s">
        <v>118</v>
      </c>
      <c r="B22" s="43">
        <v>475542</v>
      </c>
    </row>
    <row r="23" spans="1:2" ht="15">
      <c r="A23" s="42" t="s">
        <v>119</v>
      </c>
      <c r="B23" s="43">
        <v>296162</v>
      </c>
    </row>
    <row r="24" spans="1:2" ht="15">
      <c r="A24" s="42" t="s">
        <v>120</v>
      </c>
      <c r="B24" s="43">
        <v>901590</v>
      </c>
    </row>
    <row r="25" spans="1:2" ht="15">
      <c r="A25" s="42" t="s">
        <v>121</v>
      </c>
      <c r="B25" s="43">
        <v>371037</v>
      </c>
    </row>
    <row r="26" spans="1:2" ht="15">
      <c r="A26" s="42" t="s">
        <v>122</v>
      </c>
      <c r="B26" s="43">
        <v>527663</v>
      </c>
    </row>
    <row r="27" spans="1:2" ht="15">
      <c r="A27" s="42" t="s">
        <v>123</v>
      </c>
      <c r="B27" s="43">
        <v>290253</v>
      </c>
    </row>
    <row r="28" spans="1:2" ht="15">
      <c r="A28" s="42" t="s">
        <v>124</v>
      </c>
      <c r="B28" s="43">
        <v>597849</v>
      </c>
    </row>
    <row r="29" spans="1:2" ht="15">
      <c r="A29" s="42" t="s">
        <v>125</v>
      </c>
      <c r="B29" s="43">
        <v>580933</v>
      </c>
    </row>
    <row r="30" spans="1:2" ht="15">
      <c r="A30" s="42" t="s">
        <v>126</v>
      </c>
      <c r="B30" s="43">
        <v>456554</v>
      </c>
    </row>
    <row r="31" spans="1:2" ht="15">
      <c r="A31" s="42" t="s">
        <v>127</v>
      </c>
      <c r="B31" s="43">
        <v>815741</v>
      </c>
    </row>
    <row r="32" spans="1:2" ht="15">
      <c r="A32" s="42" t="s">
        <v>128</v>
      </c>
      <c r="B32" s="43">
        <v>392129</v>
      </c>
    </row>
    <row r="33" spans="1:2" ht="15">
      <c r="A33" s="42" t="s">
        <v>129</v>
      </c>
      <c r="B33" s="43">
        <v>248794</v>
      </c>
    </row>
    <row r="34" spans="1:2" ht="15">
      <c r="A34" s="42" t="s">
        <v>130</v>
      </c>
      <c r="B34" s="43">
        <v>463436</v>
      </c>
    </row>
    <row r="35" spans="1:2" ht="15">
      <c r="A35" s="42" t="s">
        <v>131</v>
      </c>
      <c r="B35" s="43">
        <v>740861</v>
      </c>
    </row>
    <row r="36" spans="1:2" ht="15">
      <c r="A36" s="42" t="s">
        <v>132</v>
      </c>
      <c r="B36" s="43">
        <v>396522</v>
      </c>
    </row>
    <row r="37" spans="1:2" ht="15">
      <c r="A37" s="42" t="s">
        <v>133</v>
      </c>
      <c r="B37" s="43">
        <v>739217</v>
      </c>
    </row>
    <row r="38" spans="1:2" ht="15">
      <c r="A38" s="42" t="s">
        <v>134</v>
      </c>
      <c r="B38" s="43">
        <v>247111</v>
      </c>
    </row>
    <row r="39" spans="1:2" ht="15">
      <c r="A39" s="42" t="s">
        <v>135</v>
      </c>
      <c r="B39" s="43">
        <v>476406</v>
      </c>
    </row>
    <row r="40" spans="1:2" ht="15">
      <c r="A40" s="42" t="s">
        <v>136</v>
      </c>
      <c r="B40" s="43">
        <v>406314</v>
      </c>
    </row>
    <row r="41" spans="1:2" ht="15">
      <c r="A41" s="42" t="s">
        <v>137</v>
      </c>
      <c r="B41" s="43">
        <v>393303</v>
      </c>
    </row>
    <row r="42" spans="1:2" ht="15">
      <c r="A42" s="42" t="s">
        <v>138</v>
      </c>
      <c r="B42" s="43">
        <v>2110752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Vali Cretu</cp:lastModifiedBy>
  <cp:lastPrinted>2016-08-23T12:47:30Z</cp:lastPrinted>
  <dcterms:created xsi:type="dcterms:W3CDTF">2013-11-01T11:40:02Z</dcterms:created>
  <dcterms:modified xsi:type="dcterms:W3CDTF">2016-08-24T06:20:38Z</dcterms:modified>
  <cp:category/>
  <cp:version/>
  <cp:contentType/>
  <cp:contentStatus/>
</cp:coreProperties>
</file>