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5450" windowHeight="11385" activeTab="2"/>
  </bookViews>
  <sheets>
    <sheet name="Cereri DM_Judete" sheetId="1" r:id="rId1"/>
    <sheet name="Nr mediu CMD, pe jud 100000" sheetId="2" r:id="rId2"/>
    <sheet name="Diagramă" sheetId="3" r:id="rId3"/>
  </sheets>
  <definedNames/>
  <calcPr fullCalcOnLoad="1"/>
</workbook>
</file>

<file path=xl/sharedStrings.xml><?xml version="1.0" encoding="utf-8"?>
<sst xmlns="http://schemas.openxmlformats.org/spreadsheetml/2006/main" count="316" uniqueCount="140">
  <si>
    <t>IF</t>
  </si>
  <si>
    <t>B</t>
  </si>
  <si>
    <t>HR</t>
  </si>
  <si>
    <t>MS</t>
  </si>
  <si>
    <t>CJ</t>
  </si>
  <si>
    <t>CV</t>
  </si>
  <si>
    <t>BH</t>
  </si>
  <si>
    <t>BV</t>
  </si>
  <si>
    <t>CT</t>
  </si>
  <si>
    <t>HD</t>
  </si>
  <si>
    <t>SB</t>
  </si>
  <si>
    <t>BN</t>
  </si>
  <si>
    <t>AB</t>
  </si>
  <si>
    <t>BZ</t>
  </si>
  <si>
    <t>AR</t>
  </si>
  <si>
    <t>BT</t>
  </si>
  <si>
    <t>TM</t>
  </si>
  <si>
    <t>GL</t>
  </si>
  <si>
    <t>BC</t>
  </si>
  <si>
    <t>AG</t>
  </si>
  <si>
    <t>DJ</t>
  </si>
  <si>
    <t>PH</t>
  </si>
  <si>
    <t>VN</t>
  </si>
  <si>
    <t>NT</t>
  </si>
  <si>
    <t>IL</t>
  </si>
  <si>
    <t>SM</t>
  </si>
  <si>
    <t>GR</t>
  </si>
  <si>
    <t>IS</t>
  </si>
  <si>
    <t>MM</t>
  </si>
  <si>
    <t>DB</t>
  </si>
  <si>
    <t>SJ</t>
  </si>
  <si>
    <t>SV</t>
  </si>
  <si>
    <t>CS</t>
  </si>
  <si>
    <t>BR</t>
  </si>
  <si>
    <t>VL</t>
  </si>
  <si>
    <t>OT</t>
  </si>
  <si>
    <t>TL</t>
  </si>
  <si>
    <t>TR</t>
  </si>
  <si>
    <t>VS</t>
  </si>
  <si>
    <t>GJ</t>
  </si>
  <si>
    <t>CL</t>
  </si>
  <si>
    <t>MH</t>
  </si>
  <si>
    <t>RO</t>
  </si>
  <si>
    <t>Statistici O.S.I.M.</t>
  </si>
  <si>
    <t>Cod</t>
  </si>
  <si>
    <t>ALBA</t>
  </si>
  <si>
    <t>ARAD</t>
  </si>
  <si>
    <t>ARGEŞ</t>
  </si>
  <si>
    <t>BUCUREŞTI</t>
  </si>
  <si>
    <t>BACĂU</t>
  </si>
  <si>
    <t>BIHOR</t>
  </si>
  <si>
    <t>BISTRIŢA NĂSĂUD</t>
  </si>
  <si>
    <t>BRĂILA</t>
  </si>
  <si>
    <t>BOTOŞANI</t>
  </si>
  <si>
    <t>BRAŞOV</t>
  </si>
  <si>
    <t>BUZĂU</t>
  </si>
  <si>
    <t>CLUJ</t>
  </si>
  <si>
    <t>CĂLĂRAŞI</t>
  </si>
  <si>
    <t>CARAŞ SEVERIN</t>
  </si>
  <si>
    <t>CONSTANŢA</t>
  </si>
  <si>
    <t>COVASNA</t>
  </si>
  <si>
    <t>DÂMBOVIŢA</t>
  </si>
  <si>
    <t>DOLJ</t>
  </si>
  <si>
    <t>GORJ</t>
  </si>
  <si>
    <t>GALAŢI</t>
  </si>
  <si>
    <t>GIURGIU</t>
  </si>
  <si>
    <t>HUNEDOARA</t>
  </si>
  <si>
    <t>HARGHITA</t>
  </si>
  <si>
    <t>ILFOV</t>
  </si>
  <si>
    <t>IALOMIŢA</t>
  </si>
  <si>
    <t>IAŞI</t>
  </si>
  <si>
    <t>MEHEDINŢI</t>
  </si>
  <si>
    <t>MARAMUREŞ</t>
  </si>
  <si>
    <t>MUREŞ</t>
  </si>
  <si>
    <t>NEAMŢ</t>
  </si>
  <si>
    <t>OLT</t>
  </si>
  <si>
    <t>PRAHOVA</t>
  </si>
  <si>
    <t>SIBIU</t>
  </si>
  <si>
    <t>SĂLAJ</t>
  </si>
  <si>
    <t>SATU MARE</t>
  </si>
  <si>
    <t>SUCEAVA</t>
  </si>
  <si>
    <t>TULCEA</t>
  </si>
  <si>
    <t>TIMIŞ</t>
  </si>
  <si>
    <t>TELEORMAN</t>
  </si>
  <si>
    <t>VÂLCEA</t>
  </si>
  <si>
    <t>VRANCEA</t>
  </si>
  <si>
    <t>VASLUI</t>
  </si>
  <si>
    <t>TOTAL</t>
  </si>
  <si>
    <t>Romania</t>
  </si>
  <si>
    <t>Ordonare alfabetică</t>
  </si>
  <si>
    <t>Ordonare numerică</t>
  </si>
  <si>
    <t>Cereri de înregistrare a desenelor/modelelor ale solicitanţilor români, pe  judeţe                                                        Designs  registration applications by romanian applicants, by county</t>
  </si>
  <si>
    <t>Judeţ/county</t>
  </si>
  <si>
    <t>Judeţ/County</t>
  </si>
  <si>
    <t xml:space="preserve">Numarul  mediu de CDM la 100,000 locuitori/The average number of Designs registration applications by, counties, per 100,000 inhabitants </t>
  </si>
  <si>
    <t>Nr. mediu CDM</t>
  </si>
  <si>
    <t>Alba</t>
  </si>
  <si>
    <t>Arad</t>
  </si>
  <si>
    <t>Arges</t>
  </si>
  <si>
    <t>Bacau</t>
  </si>
  <si>
    <t>Bihor</t>
  </si>
  <si>
    <t>Bistrita-Nasaud</t>
  </si>
  <si>
    <t>Botosani</t>
  </si>
  <si>
    <t>Brasov</t>
  </si>
  <si>
    <t>Braila</t>
  </si>
  <si>
    <t>Buzau</t>
  </si>
  <si>
    <t>Caras-Severin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</si>
  <si>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</si>
  <si>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</si>
  <si>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</si>
  <si>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</si>
  <si>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</si>
  <si>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</si>
  <si>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</si>
  <si>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</si>
  <si>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</si>
  <si>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</si>
  <si>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</si>
  <si>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</si>
  <si>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</si>
  <si>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Ilfov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</si>
  <si>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</si>
  <si>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</si>
  <si>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</si>
  <si>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</si>
  <si>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</si>
  <si>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</si>
  <si>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</si>
  <si>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</si>
  <si>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</si>
  <si>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</si>
  <si>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</si>
  <si>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</si>
  <si>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</si>
  <si>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</si>
  <si>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</si>
  <si>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</si>
  <si>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Municipiul Bucuresti</t>
  </si>
  <si>
    <t xml:space="preserve">Numărul mediu de cereri înregistrare desene-modele, pe judeţe, la 100.000 locuitori (2001-2016)
The average number of Designs registration applications, by counties, per 100,000 inhabitants ( 2001-2016)
</t>
  </si>
  <si>
    <t>Numarul  mediu CDM pe judeţ/The average number of Designs registration applications  by counties     ( 2001-2016)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</si>
</sst>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0.0"/>
    <numFmt numFmtId="176" formatCode="0.0%"/>
    <numFmt numFmtId="177" formatCode="#,##0.0"/>
    <numFmt numFmtId="178" formatCode="_-* #,##0.0\ &quot;lei&quot;_-;\-* #,##0.0\ &quot;lei&quot;_-;_-* &quot;-&quot;?\ &quot;lei&quot;_-;_-@_-"/>
    <numFmt numFmtId="179" formatCode="#,##0.000"/>
    <numFmt numFmtId="180" formatCode="0.000"/>
    <numFmt numFmtId="181" formatCode="[$-418]d\ mmmm\ 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##\ ###"/>
    <numFmt numFmtId="187" formatCode="#\ ###\ ###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sz val="11"/>
      <color indexed="48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6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0" borderId="2" applyNumberFormat="0" applyFill="0" applyAlignment="0" applyProtection="0"/>
    <xf numFmtId="0" fontId="4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7" borderId="3" applyNumberFormat="0" applyAlignment="0" applyProtection="0"/>
    <xf numFmtId="0" fontId="45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3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vertical="center"/>
    </xf>
    <xf numFmtId="0" fontId="0" fillId="0" borderId="0" xfId="0" applyFont="1" applyBorder="1" applyAlignment="1">
      <alignment vertical="distributed"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distributed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distributed"/>
    </xf>
    <xf numFmtId="0" fontId="3" fillId="0" borderId="10" xfId="0" applyFont="1" applyFill="1" applyBorder="1" applyAlignment="1" applyProtection="1">
      <alignment horizontal="right" vertical="distributed" wrapText="1"/>
      <protection/>
    </xf>
    <xf numFmtId="0" fontId="3" fillId="0" borderId="10" xfId="0" applyFont="1" applyFill="1" applyBorder="1" applyAlignment="1">
      <alignment vertical="distributed" wrapText="1"/>
    </xf>
    <xf numFmtId="0" fontId="3" fillId="0" borderId="10" xfId="0" applyFont="1" applyBorder="1" applyAlignment="1">
      <alignment vertical="distributed" wrapText="1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" fillId="0" borderId="0" xfId="0" applyNumberFormat="1" applyFont="1" applyBorder="1" applyAlignment="1">
      <alignment vertical="justify"/>
    </xf>
    <xf numFmtId="0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left" vertical="justify"/>
    </xf>
    <xf numFmtId="0" fontId="4" fillId="0" borderId="10" xfId="0" applyFont="1" applyFill="1" applyBorder="1" applyAlignment="1">
      <alignment vertical="distributed"/>
    </xf>
    <xf numFmtId="0" fontId="4" fillId="0" borderId="10" xfId="0" applyFont="1" applyFill="1" applyBorder="1" applyAlignment="1">
      <alignment horizontal="center" vertical="distributed"/>
    </xf>
    <xf numFmtId="0" fontId="12" fillId="0" borderId="10" xfId="0" applyFont="1" applyBorder="1" applyAlignment="1">
      <alignment horizontal="left" vertical="justify"/>
    </xf>
    <xf numFmtId="0" fontId="12" fillId="0" borderId="10" xfId="0" applyFont="1" applyBorder="1" applyAlignment="1">
      <alignment horizontal="left" vertical="distributed"/>
    </xf>
    <xf numFmtId="0" fontId="4" fillId="0" borderId="10" xfId="0" applyFont="1" applyBorder="1" applyAlignment="1">
      <alignment vertical="distributed"/>
    </xf>
    <xf numFmtId="0" fontId="13" fillId="0" borderId="10" xfId="0" applyFont="1" applyBorder="1" applyAlignment="1">
      <alignment horizontal="left" vertical="justify"/>
    </xf>
    <xf numFmtId="0" fontId="12" fillId="0" borderId="10" xfId="0" applyFont="1" applyBorder="1" applyAlignment="1">
      <alignment horizontal="center" vertical="distributed"/>
    </xf>
    <xf numFmtId="175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vertical="distributed"/>
    </xf>
    <xf numFmtId="0" fontId="3" fillId="0" borderId="10" xfId="0" applyFont="1" applyBorder="1" applyAlignment="1">
      <alignment/>
    </xf>
    <xf numFmtId="175" fontId="3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center"/>
    </xf>
    <xf numFmtId="175" fontId="6" fillId="0" borderId="10" xfId="0" applyNumberFormat="1" applyFont="1" applyBorder="1" applyAlignment="1">
      <alignment vertical="center"/>
    </xf>
    <xf numFmtId="1" fontId="6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justify"/>
    </xf>
    <xf numFmtId="175" fontId="0" fillId="0" borderId="0" xfId="0" applyNumberFormat="1" applyAlignment="1">
      <alignment vertical="center"/>
    </xf>
    <xf numFmtId="175" fontId="3" fillId="0" borderId="10" xfId="0" applyNumberFormat="1" applyFont="1" applyBorder="1" applyAlignment="1">
      <alignment vertical="center"/>
    </xf>
    <xf numFmtId="0" fontId="53" fillId="0" borderId="0" xfId="50" applyFont="1" applyAlignment="1">
      <alignment horizontal="center" vertical="center" wrapText="1"/>
      <protection/>
    </xf>
    <xf numFmtId="0" fontId="38" fillId="0" borderId="0" xfId="50" applyAlignment="1">
      <alignment horizontal="right" wrapText="1"/>
      <protection/>
    </xf>
    <xf numFmtId="0" fontId="0" fillId="0" borderId="10" xfId="0" applyBorder="1" applyAlignment="1">
      <alignment/>
    </xf>
    <xf numFmtId="0" fontId="9" fillId="0" borderId="0" xfId="0" applyFont="1" applyFill="1" applyAlignment="1">
      <alignment horizontal="left" vertical="distributed" wrapText="1"/>
    </xf>
    <xf numFmtId="0" fontId="3" fillId="0" borderId="0" xfId="0" applyFont="1" applyAlignment="1">
      <alignment horizontal="left" vertical="distributed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vertical="justify"/>
    </xf>
    <xf numFmtId="0" fontId="0" fillId="0" borderId="0" xfId="0" applyNumberFormat="1" applyAlignment="1">
      <alignment vertical="justify"/>
    </xf>
    <xf numFmtId="0" fontId="3" fillId="0" borderId="0" xfId="0" applyFont="1" applyBorder="1" applyAlignment="1">
      <alignment vertical="distributed"/>
    </xf>
    <xf numFmtId="0" fontId="0" fillId="0" borderId="0" xfId="0" applyAlignment="1">
      <alignment vertical="distributed"/>
    </xf>
    <xf numFmtId="0" fontId="11" fillId="0" borderId="0" xfId="0" applyFont="1" applyBorder="1" applyAlignment="1">
      <alignment vertical="distributed" wrapText="1"/>
    </xf>
    <xf numFmtId="0" fontId="0" fillId="0" borderId="0" xfId="0" applyFont="1" applyAlignment="1">
      <alignment vertical="distributed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tă" xfId="51"/>
    <cellStyle name="Percent" xfId="52"/>
    <cellStyle name="Text avertisment" xfId="53"/>
    <cellStyle name="Text explicativ" xfId="54"/>
    <cellStyle name="Titlu" xfId="55"/>
    <cellStyle name="Titlu 1" xfId="56"/>
    <cellStyle name="Titlu 2" xfId="57"/>
    <cellStyle name="Titlu 3" xfId="58"/>
    <cellStyle name="Titlu 4" xfId="59"/>
    <cellStyle name="Total" xfId="60"/>
    <cellStyle name="Verificare celulă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Numărul mediu de cereri înregistrare desene/modele, pe judeţe, la 100.000 de locuitori (2001-2016)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average number of Designs registration applications, by counties, per 100,000 inhabitants ( 2001-2016)</a:t>
            </a:r>
          </a:p>
        </c:rich>
      </c:tx>
      <c:layout>
        <c:manualLayout>
          <c:xMode val="factor"/>
          <c:yMode val="factor"/>
          <c:x val="0.005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745"/>
          <c:w val="0.9842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'Nr mediu CMD, pe jud 100000'!$B$7:$B$49</c:f>
              <c:strCache>
                <c:ptCount val="43"/>
                <c:pt idx="0">
                  <c:v>B</c:v>
                </c:pt>
                <c:pt idx="1">
                  <c:v>IF</c:v>
                </c:pt>
                <c:pt idx="2">
                  <c:v>CJ</c:v>
                </c:pt>
                <c:pt idx="3">
                  <c:v>MS</c:v>
                </c:pt>
                <c:pt idx="4">
                  <c:v>CT</c:v>
                </c:pt>
                <c:pt idx="5">
                  <c:v>BV</c:v>
                </c:pt>
                <c:pt idx="6">
                  <c:v>HR</c:v>
                </c:pt>
                <c:pt idx="7">
                  <c:v>BH</c:v>
                </c:pt>
                <c:pt idx="8">
                  <c:v>PH</c:v>
                </c:pt>
                <c:pt idx="9">
                  <c:v>DJ</c:v>
                </c:pt>
                <c:pt idx="10">
                  <c:v>IS</c:v>
                </c:pt>
                <c:pt idx="11">
                  <c:v>BC</c:v>
                </c:pt>
                <c:pt idx="12">
                  <c:v>GL</c:v>
                </c:pt>
                <c:pt idx="13">
                  <c:v>TM</c:v>
                </c:pt>
                <c:pt idx="14">
                  <c:v>HD</c:v>
                </c:pt>
                <c:pt idx="15">
                  <c:v>AR</c:v>
                </c:pt>
                <c:pt idx="16">
                  <c:v>BZ</c:v>
                </c:pt>
                <c:pt idx="17">
                  <c:v>SB</c:v>
                </c:pt>
                <c:pt idx="18">
                  <c:v>AG</c:v>
                </c:pt>
                <c:pt idx="19">
                  <c:v>AB</c:v>
                </c:pt>
                <c:pt idx="20">
                  <c:v>NT</c:v>
                </c:pt>
                <c:pt idx="21">
                  <c:v>BT</c:v>
                </c:pt>
                <c:pt idx="22">
                  <c:v>BN</c:v>
                </c:pt>
                <c:pt idx="23">
                  <c:v>DB</c:v>
                </c:pt>
                <c:pt idx="24">
                  <c:v>MM</c:v>
                </c:pt>
                <c:pt idx="25">
                  <c:v>CV</c:v>
                </c:pt>
                <c:pt idx="26">
                  <c:v>SV</c:v>
                </c:pt>
                <c:pt idx="27">
                  <c:v>VN</c:v>
                </c:pt>
                <c:pt idx="28">
                  <c:v>SM</c:v>
                </c:pt>
                <c:pt idx="29">
                  <c:v>IL</c:v>
                </c:pt>
                <c:pt idx="30">
                  <c:v>VL</c:v>
                </c:pt>
                <c:pt idx="31">
                  <c:v>GR</c:v>
                </c:pt>
                <c:pt idx="32">
                  <c:v>BR</c:v>
                </c:pt>
                <c:pt idx="33">
                  <c:v>SJ</c:v>
                </c:pt>
                <c:pt idx="34">
                  <c:v>OT</c:v>
                </c:pt>
                <c:pt idx="35">
                  <c:v>CS</c:v>
                </c:pt>
                <c:pt idx="36">
                  <c:v>VS</c:v>
                </c:pt>
                <c:pt idx="37">
                  <c:v>TR</c:v>
                </c:pt>
                <c:pt idx="38">
                  <c:v>TL</c:v>
                </c:pt>
                <c:pt idx="39">
                  <c:v>GJ</c:v>
                </c:pt>
                <c:pt idx="40">
                  <c:v>MH</c:v>
                </c:pt>
                <c:pt idx="41">
                  <c:v>CL</c:v>
                </c:pt>
                <c:pt idx="42">
                  <c:v>RO</c:v>
                </c:pt>
              </c:strCache>
            </c:strRef>
          </c:cat>
          <c:val>
            <c:numRef>
              <c:f>'Nr mediu CMD, pe jud 100000'!$C$7:$C$49</c:f>
              <c:numCache>
                <c:ptCount val="43"/>
                <c:pt idx="0">
                  <c:v>159.75</c:v>
                </c:pt>
                <c:pt idx="1">
                  <c:v>31.875</c:v>
                </c:pt>
                <c:pt idx="2">
                  <c:v>23.5625</c:v>
                </c:pt>
                <c:pt idx="3">
                  <c:v>23.0625</c:v>
                </c:pt>
                <c:pt idx="4">
                  <c:v>18.625</c:v>
                </c:pt>
                <c:pt idx="5">
                  <c:v>15.9375</c:v>
                </c:pt>
                <c:pt idx="6">
                  <c:v>15.5625</c:v>
                </c:pt>
                <c:pt idx="7">
                  <c:v>15.375</c:v>
                </c:pt>
                <c:pt idx="8">
                  <c:v>13.25</c:v>
                </c:pt>
                <c:pt idx="9">
                  <c:v>13.125</c:v>
                </c:pt>
                <c:pt idx="10">
                  <c:v>12.625</c:v>
                </c:pt>
                <c:pt idx="11">
                  <c:v>12.25</c:v>
                </c:pt>
                <c:pt idx="12">
                  <c:v>12.125</c:v>
                </c:pt>
                <c:pt idx="13">
                  <c:v>11.5625</c:v>
                </c:pt>
                <c:pt idx="14">
                  <c:v>10.25</c:v>
                </c:pt>
                <c:pt idx="15">
                  <c:v>10.1875</c:v>
                </c:pt>
                <c:pt idx="16">
                  <c:v>10</c:v>
                </c:pt>
                <c:pt idx="17">
                  <c:v>9.125</c:v>
                </c:pt>
                <c:pt idx="18">
                  <c:v>8.625</c:v>
                </c:pt>
                <c:pt idx="19">
                  <c:v>8.1875</c:v>
                </c:pt>
                <c:pt idx="20">
                  <c:v>8</c:v>
                </c:pt>
                <c:pt idx="21">
                  <c:v>7.875</c:v>
                </c:pt>
                <c:pt idx="22">
                  <c:v>7.25</c:v>
                </c:pt>
                <c:pt idx="23">
                  <c:v>6.75</c:v>
                </c:pt>
                <c:pt idx="24">
                  <c:v>5.75</c:v>
                </c:pt>
                <c:pt idx="25">
                  <c:v>5.5625</c:v>
                </c:pt>
                <c:pt idx="26">
                  <c:v>5.3125</c:v>
                </c:pt>
                <c:pt idx="27">
                  <c:v>5.3125</c:v>
                </c:pt>
                <c:pt idx="28">
                  <c:v>4.7</c:v>
                </c:pt>
                <c:pt idx="29">
                  <c:v>3.9375</c:v>
                </c:pt>
                <c:pt idx="30">
                  <c:v>3.625</c:v>
                </c:pt>
                <c:pt idx="31">
                  <c:v>3.4375</c:v>
                </c:pt>
                <c:pt idx="32">
                  <c:v>3.0625</c:v>
                </c:pt>
                <c:pt idx="33">
                  <c:v>2.9375</c:v>
                </c:pt>
                <c:pt idx="34">
                  <c:v>2.75</c:v>
                </c:pt>
                <c:pt idx="35">
                  <c:v>2.125</c:v>
                </c:pt>
                <c:pt idx="36">
                  <c:v>1.5</c:v>
                </c:pt>
                <c:pt idx="37">
                  <c:v>1.25</c:v>
                </c:pt>
                <c:pt idx="38">
                  <c:v>1</c:v>
                </c:pt>
                <c:pt idx="39">
                  <c:v>0.875</c:v>
                </c:pt>
                <c:pt idx="40">
                  <c:v>0.625</c:v>
                </c:pt>
                <c:pt idx="41">
                  <c:v>0.5625</c:v>
                </c:pt>
                <c:pt idx="42">
                  <c:v>519.2625</c:v>
                </c:pt>
              </c:numCache>
            </c:numRef>
          </c:val>
        </c:ser>
        <c:axId val="49589362"/>
        <c:axId val="43651075"/>
      </c:barChart>
      <c:lineChart>
        <c:grouping val="standard"/>
        <c:varyColors val="0"/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'Nr mediu CMD, pe jud 100000'!$B$7:$B$49</c:f>
              <c:strCache>
                <c:ptCount val="43"/>
                <c:pt idx="0">
                  <c:v>B</c:v>
                </c:pt>
                <c:pt idx="1">
                  <c:v>IF</c:v>
                </c:pt>
                <c:pt idx="2">
                  <c:v>CJ</c:v>
                </c:pt>
                <c:pt idx="3">
                  <c:v>MS</c:v>
                </c:pt>
                <c:pt idx="4">
                  <c:v>CT</c:v>
                </c:pt>
                <c:pt idx="5">
                  <c:v>BV</c:v>
                </c:pt>
                <c:pt idx="6">
                  <c:v>HR</c:v>
                </c:pt>
                <c:pt idx="7">
                  <c:v>BH</c:v>
                </c:pt>
                <c:pt idx="8">
                  <c:v>PH</c:v>
                </c:pt>
                <c:pt idx="9">
                  <c:v>DJ</c:v>
                </c:pt>
                <c:pt idx="10">
                  <c:v>IS</c:v>
                </c:pt>
                <c:pt idx="11">
                  <c:v>BC</c:v>
                </c:pt>
                <c:pt idx="12">
                  <c:v>GL</c:v>
                </c:pt>
                <c:pt idx="13">
                  <c:v>TM</c:v>
                </c:pt>
                <c:pt idx="14">
                  <c:v>HD</c:v>
                </c:pt>
                <c:pt idx="15">
                  <c:v>AR</c:v>
                </c:pt>
                <c:pt idx="16">
                  <c:v>BZ</c:v>
                </c:pt>
                <c:pt idx="17">
                  <c:v>SB</c:v>
                </c:pt>
                <c:pt idx="18">
                  <c:v>AG</c:v>
                </c:pt>
                <c:pt idx="19">
                  <c:v>AB</c:v>
                </c:pt>
                <c:pt idx="20">
                  <c:v>NT</c:v>
                </c:pt>
                <c:pt idx="21">
                  <c:v>BT</c:v>
                </c:pt>
                <c:pt idx="22">
                  <c:v>BN</c:v>
                </c:pt>
                <c:pt idx="23">
                  <c:v>DB</c:v>
                </c:pt>
                <c:pt idx="24">
                  <c:v>MM</c:v>
                </c:pt>
                <c:pt idx="25">
                  <c:v>CV</c:v>
                </c:pt>
                <c:pt idx="26">
                  <c:v>SV</c:v>
                </c:pt>
                <c:pt idx="27">
                  <c:v>VN</c:v>
                </c:pt>
                <c:pt idx="28">
                  <c:v>SM</c:v>
                </c:pt>
                <c:pt idx="29">
                  <c:v>IL</c:v>
                </c:pt>
                <c:pt idx="30">
                  <c:v>VL</c:v>
                </c:pt>
                <c:pt idx="31">
                  <c:v>GR</c:v>
                </c:pt>
                <c:pt idx="32">
                  <c:v>BR</c:v>
                </c:pt>
                <c:pt idx="33">
                  <c:v>SJ</c:v>
                </c:pt>
                <c:pt idx="34">
                  <c:v>OT</c:v>
                </c:pt>
                <c:pt idx="35">
                  <c:v>CS</c:v>
                </c:pt>
                <c:pt idx="36">
                  <c:v>VS</c:v>
                </c:pt>
                <c:pt idx="37">
                  <c:v>TR</c:v>
                </c:pt>
                <c:pt idx="38">
                  <c:v>TL</c:v>
                </c:pt>
                <c:pt idx="39">
                  <c:v>GJ</c:v>
                </c:pt>
                <c:pt idx="40">
                  <c:v>MH</c:v>
                </c:pt>
                <c:pt idx="41">
                  <c:v>CL</c:v>
                </c:pt>
                <c:pt idx="42">
                  <c:v>RO</c:v>
                </c:pt>
              </c:strCache>
            </c:strRef>
          </c:cat>
          <c:val>
            <c:numRef>
              <c:f>'Nr mediu CMD, pe jud 100000'!$D$7:$D$49</c:f>
            </c:numRef>
          </c:val>
          <c:smooth val="1"/>
        </c:ser>
        <c:axId val="49589362"/>
        <c:axId val="43651075"/>
      </c:lineChart>
      <c:catAx>
        <c:axId val="49589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51075"/>
        <c:crosses val="autoZero"/>
        <c:auto val="1"/>
        <c:lblOffset val="100"/>
        <c:tickLblSkip val="1"/>
        <c:noMultiLvlLbl val="0"/>
      </c:catAx>
      <c:valAx>
        <c:axId val="43651075"/>
        <c:scaling>
          <c:orientation val="minMax"/>
          <c:max val="30"/>
          <c:min val="0"/>
        </c:scaling>
        <c:axPos val="l"/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89362"/>
        <c:crossesAt val="1"/>
        <c:crossBetween val="between"/>
        <c:dispUnits/>
        <c:majorUnit val="5"/>
        <c:minorUnit val="1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5" footer="0.5"/>
  <pageSetup horizontalDpi="600" verticalDpi="6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10</xdr:row>
      <xdr:rowOff>85725</xdr:rowOff>
    </xdr:from>
    <xdr:to>
      <xdr:col>19</xdr:col>
      <xdr:colOff>0</xdr:colOff>
      <xdr:row>11</xdr:row>
      <xdr:rowOff>0</xdr:rowOff>
    </xdr:to>
    <xdr:sp>
      <xdr:nvSpPr>
        <xdr:cNvPr id="1" name="Oval 1"/>
        <xdr:cNvSpPr>
          <a:spLocks/>
        </xdr:cNvSpPr>
      </xdr:nvSpPr>
      <xdr:spPr>
        <a:xfrm>
          <a:off x="9744075" y="2619375"/>
          <a:ext cx="0" cy="104775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29</xdr:row>
      <xdr:rowOff>85725</xdr:rowOff>
    </xdr:from>
    <xdr:to>
      <xdr:col>19</xdr:col>
      <xdr:colOff>0</xdr:colOff>
      <xdr:row>30</xdr:row>
      <xdr:rowOff>0</xdr:rowOff>
    </xdr:to>
    <xdr:sp>
      <xdr:nvSpPr>
        <xdr:cNvPr id="2" name="Oval 2"/>
        <xdr:cNvSpPr>
          <a:spLocks/>
        </xdr:cNvSpPr>
      </xdr:nvSpPr>
      <xdr:spPr>
        <a:xfrm>
          <a:off x="9744075" y="6238875"/>
          <a:ext cx="0" cy="104775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93</xdr:row>
      <xdr:rowOff>85725</xdr:rowOff>
    </xdr:from>
    <xdr:to>
      <xdr:col>0</xdr:col>
      <xdr:colOff>0</xdr:colOff>
      <xdr:row>94</xdr:row>
      <xdr:rowOff>0</xdr:rowOff>
    </xdr:to>
    <xdr:sp>
      <xdr:nvSpPr>
        <xdr:cNvPr id="3" name="Oval 3"/>
        <xdr:cNvSpPr>
          <a:spLocks/>
        </xdr:cNvSpPr>
      </xdr:nvSpPr>
      <xdr:spPr>
        <a:xfrm>
          <a:off x="0" y="15573375"/>
          <a:ext cx="0" cy="104775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80</xdr:row>
      <xdr:rowOff>85725</xdr:rowOff>
    </xdr:from>
    <xdr:to>
      <xdr:col>0</xdr:col>
      <xdr:colOff>0</xdr:colOff>
      <xdr:row>81</xdr:row>
      <xdr:rowOff>0</xdr:rowOff>
    </xdr:to>
    <xdr:sp>
      <xdr:nvSpPr>
        <xdr:cNvPr id="4" name="Oval 4"/>
        <xdr:cNvSpPr>
          <a:spLocks/>
        </xdr:cNvSpPr>
      </xdr:nvSpPr>
      <xdr:spPr>
        <a:xfrm>
          <a:off x="0" y="13096875"/>
          <a:ext cx="0" cy="104775"/>
        </a:xfrm>
        <a:prstGeom prst="ellipse">
          <a:avLst/>
        </a:prstGeom>
        <a:solidFill>
          <a:srgbClr val="0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0.14475</cdr:y>
    </cdr:from>
    <cdr:to>
      <cdr:x>0.16175</cdr:x>
      <cdr:y>0.17375</cdr:y>
    </cdr:to>
    <cdr:sp>
      <cdr:nvSpPr>
        <cdr:cNvPr id="1" name="AutoShape 2"/>
        <cdr:cNvSpPr>
          <a:spLocks/>
        </cdr:cNvSpPr>
      </cdr:nvSpPr>
      <cdr:spPr>
        <a:xfrm>
          <a:off x="1238250" y="847725"/>
          <a:ext cx="152400" cy="171450"/>
        </a:xfrm>
        <a:prstGeom prst="wedgeRectCallout">
          <a:avLst>
            <a:gd name="adj1" fmla="val -397972"/>
            <a:gd name="adj2" fmla="val -1153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32</a:t>
          </a:r>
        </a:p>
      </cdr:txBody>
    </cdr:sp>
  </cdr:relSizeAnchor>
  <cdr:relSizeAnchor xmlns:cdr="http://schemas.openxmlformats.org/drawingml/2006/chartDrawing">
    <cdr:from>
      <cdr:x>0.90675</cdr:x>
      <cdr:y>0.1275</cdr:y>
    </cdr:from>
    <cdr:to>
      <cdr:x>0.9385</cdr:x>
      <cdr:y>0.1565</cdr:y>
    </cdr:to>
    <cdr:sp>
      <cdr:nvSpPr>
        <cdr:cNvPr id="2" name="AutoShape 1"/>
        <cdr:cNvSpPr>
          <a:spLocks/>
        </cdr:cNvSpPr>
      </cdr:nvSpPr>
      <cdr:spPr>
        <a:xfrm>
          <a:off x="7858125" y="752475"/>
          <a:ext cx="276225" cy="171450"/>
        </a:xfrm>
        <a:prstGeom prst="wedgeRectCallout">
          <a:avLst>
            <a:gd name="adj1" fmla="val 201050"/>
            <a:gd name="adj2" fmla="val 16666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5</a:t>
          </a: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19 </a:t>
          </a:r>
        </a:p>
      </cdr:txBody>
    </cdr:sp>
  </cdr:relSizeAnchor>
  <cdr:relSizeAnchor xmlns:cdr="http://schemas.openxmlformats.org/drawingml/2006/chartDrawing">
    <cdr:from>
      <cdr:x>0.16475</cdr:x>
      <cdr:y>0.10475</cdr:y>
    </cdr:from>
    <cdr:to>
      <cdr:x>0.19625</cdr:x>
      <cdr:y>0.13375</cdr:y>
    </cdr:to>
    <cdr:sp>
      <cdr:nvSpPr>
        <cdr:cNvPr id="3" name="AutoShape 2"/>
        <cdr:cNvSpPr>
          <a:spLocks/>
        </cdr:cNvSpPr>
      </cdr:nvSpPr>
      <cdr:spPr>
        <a:xfrm>
          <a:off x="1419225" y="619125"/>
          <a:ext cx="276225" cy="171450"/>
        </a:xfrm>
        <a:prstGeom prst="wedgeRectCallout">
          <a:avLst>
            <a:gd name="adj1" fmla="val -397972"/>
            <a:gd name="adj2" fmla="val -11537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1" i="1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60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1">
      <selection activeCell="S119" sqref="S119"/>
    </sheetView>
  </sheetViews>
  <sheetFormatPr defaultColWidth="8.8515625" defaultRowHeight="12.75"/>
  <cols>
    <col min="1" max="1" width="26.421875" style="6" customWidth="1"/>
    <col min="2" max="2" width="5.57421875" style="6" customWidth="1"/>
    <col min="3" max="3" width="7.28125" style="6" customWidth="1"/>
    <col min="4" max="4" width="6.28125" style="6" customWidth="1"/>
    <col min="5" max="5" width="6.421875" style="6" customWidth="1"/>
    <col min="6" max="7" width="6.7109375" style="6" customWidth="1"/>
    <col min="8" max="8" width="6.57421875" style="6" customWidth="1"/>
    <col min="9" max="9" width="6.140625" style="6" customWidth="1"/>
    <col min="10" max="10" width="6.8515625" style="6" customWidth="1"/>
    <col min="11" max="18" width="6.7109375" style="6" customWidth="1"/>
    <col min="19" max="19" width="7.421875" style="4" customWidth="1"/>
    <col min="20" max="16384" width="8.8515625" style="4" customWidth="1"/>
  </cols>
  <sheetData>
    <row r="1" spans="1:6" ht="12.75">
      <c r="A1" s="56" t="s">
        <v>43</v>
      </c>
      <c r="B1" s="57"/>
      <c r="C1" s="57"/>
      <c r="D1" s="57"/>
      <c r="E1" s="57"/>
      <c r="F1" s="57"/>
    </row>
    <row r="2" spans="1:6" ht="15">
      <c r="A2" s="28"/>
      <c r="B2" s="29"/>
      <c r="C2" s="29"/>
      <c r="D2" s="29"/>
      <c r="E2" s="29"/>
      <c r="F2" s="29"/>
    </row>
    <row r="3" spans="1:18" s="2" customFormat="1" ht="65.25" customHeight="1">
      <c r="A3" s="52" t="s">
        <v>91</v>
      </c>
      <c r="B3" s="52"/>
      <c r="C3" s="52"/>
      <c r="D3" s="52"/>
      <c r="E3" s="52"/>
      <c r="F3" s="52"/>
      <c r="G3" s="52"/>
      <c r="H3" s="52"/>
      <c r="I3" s="52"/>
      <c r="J3" s="53"/>
      <c r="K3" s="53"/>
      <c r="L3" s="53"/>
      <c r="M3" s="53"/>
      <c r="N3" s="53"/>
      <c r="O3" s="1"/>
      <c r="P3" s="1"/>
      <c r="Q3" s="1"/>
      <c r="R3" s="1"/>
    </row>
    <row r="4" spans="1:18" s="2" customFormat="1" ht="7.5" customHeight="1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1"/>
      <c r="P4" s="1"/>
      <c r="Q4" s="1"/>
      <c r="R4" s="1"/>
    </row>
    <row r="5" spans="1:18" s="2" customFormat="1" ht="15" hidden="1">
      <c r="A5" s="24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"/>
      <c r="P5" s="1"/>
      <c r="Q5" s="1"/>
      <c r="R5" s="1"/>
    </row>
    <row r="6" spans="1:18" ht="15.75">
      <c r="A6" s="27" t="s">
        <v>89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3"/>
      <c r="P6" s="3"/>
      <c r="Q6" s="3"/>
      <c r="R6" s="3"/>
    </row>
    <row r="7" spans="1:19" ht="38.25">
      <c r="A7" s="11" t="s">
        <v>92</v>
      </c>
      <c r="B7" s="7" t="s">
        <v>44</v>
      </c>
      <c r="C7" s="12">
        <v>2001</v>
      </c>
      <c r="D7" s="12">
        <v>2002</v>
      </c>
      <c r="E7" s="12">
        <v>2003</v>
      </c>
      <c r="F7" s="12">
        <v>2004</v>
      </c>
      <c r="G7" s="12">
        <v>2005</v>
      </c>
      <c r="H7" s="12">
        <v>2006</v>
      </c>
      <c r="I7" s="12">
        <v>2007</v>
      </c>
      <c r="J7" s="13">
        <v>2008</v>
      </c>
      <c r="K7" s="14">
        <v>2009</v>
      </c>
      <c r="L7" s="13">
        <v>2010</v>
      </c>
      <c r="M7" s="14">
        <v>2011</v>
      </c>
      <c r="N7" s="13">
        <v>2012</v>
      </c>
      <c r="O7" s="14">
        <v>2013</v>
      </c>
      <c r="P7" s="13">
        <v>2014</v>
      </c>
      <c r="Q7" s="14">
        <v>2015</v>
      </c>
      <c r="R7" s="14">
        <v>2016</v>
      </c>
      <c r="S7" s="46" t="s">
        <v>95</v>
      </c>
    </row>
    <row r="8" spans="1:19" ht="1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22"/>
      <c r="P8" s="22"/>
      <c r="Q8" s="22"/>
      <c r="R8" s="22"/>
      <c r="S8" s="43"/>
    </row>
    <row r="9" spans="1:19" ht="15">
      <c r="A9" s="15" t="s">
        <v>45</v>
      </c>
      <c r="B9" s="23" t="s">
        <v>12</v>
      </c>
      <c r="C9" s="8">
        <v>24</v>
      </c>
      <c r="D9" s="8">
        <v>5</v>
      </c>
      <c r="E9" s="8">
        <v>13</v>
      </c>
      <c r="F9" s="8">
        <v>22</v>
      </c>
      <c r="G9" s="8">
        <v>14</v>
      </c>
      <c r="H9" s="8">
        <v>19</v>
      </c>
      <c r="I9" s="8">
        <v>2</v>
      </c>
      <c r="J9" s="9">
        <v>2</v>
      </c>
      <c r="K9" s="9">
        <v>4</v>
      </c>
      <c r="L9" s="9">
        <v>6</v>
      </c>
      <c r="M9" s="15">
        <v>3</v>
      </c>
      <c r="N9" s="9">
        <v>4</v>
      </c>
      <c r="O9" s="16">
        <v>5</v>
      </c>
      <c r="P9" s="16">
        <v>3</v>
      </c>
      <c r="Q9" s="16">
        <v>3</v>
      </c>
      <c r="R9" s="51">
        <v>2</v>
      </c>
      <c r="S9" s="44">
        <f>SUM(C9:R9)/16</f>
        <v>8.1875</v>
      </c>
    </row>
    <row r="10" spans="1:19" ht="15">
      <c r="A10" s="15" t="s">
        <v>46</v>
      </c>
      <c r="B10" s="23" t="s">
        <v>14</v>
      </c>
      <c r="C10" s="8">
        <v>17</v>
      </c>
      <c r="D10" s="8">
        <v>12</v>
      </c>
      <c r="E10" s="8">
        <v>21</v>
      </c>
      <c r="F10" s="8">
        <v>12</v>
      </c>
      <c r="G10" s="8">
        <v>14</v>
      </c>
      <c r="H10" s="8">
        <v>13</v>
      </c>
      <c r="I10" s="8">
        <v>16</v>
      </c>
      <c r="J10" s="9">
        <v>8</v>
      </c>
      <c r="K10" s="9">
        <v>13</v>
      </c>
      <c r="L10" s="9">
        <v>11</v>
      </c>
      <c r="M10" s="15">
        <v>6</v>
      </c>
      <c r="N10" s="9">
        <v>9</v>
      </c>
      <c r="O10" s="16">
        <v>3</v>
      </c>
      <c r="P10" s="16">
        <v>3</v>
      </c>
      <c r="Q10" s="16">
        <v>2</v>
      </c>
      <c r="R10" s="51">
        <v>3</v>
      </c>
      <c r="S10" s="44">
        <f aca="true" t="shared" si="0" ref="S10:S50">SUM(C10:R10)/16</f>
        <v>10.1875</v>
      </c>
    </row>
    <row r="11" spans="1:19" ht="15">
      <c r="A11" s="15" t="s">
        <v>47</v>
      </c>
      <c r="B11" s="23" t="s">
        <v>19</v>
      </c>
      <c r="C11" s="8">
        <v>12</v>
      </c>
      <c r="D11" s="8">
        <v>9</v>
      </c>
      <c r="E11" s="8">
        <v>3</v>
      </c>
      <c r="F11" s="8">
        <v>14</v>
      </c>
      <c r="G11" s="8">
        <v>17</v>
      </c>
      <c r="H11" s="8">
        <v>14</v>
      </c>
      <c r="I11" s="8">
        <v>9</v>
      </c>
      <c r="J11" s="9">
        <v>16</v>
      </c>
      <c r="K11" s="9">
        <v>5</v>
      </c>
      <c r="L11" s="15">
        <v>13</v>
      </c>
      <c r="M11" s="15">
        <v>3</v>
      </c>
      <c r="N11" s="9">
        <v>7</v>
      </c>
      <c r="O11" s="16">
        <v>1</v>
      </c>
      <c r="P11" s="16">
        <v>5</v>
      </c>
      <c r="Q11" s="16">
        <v>6</v>
      </c>
      <c r="R11" s="51">
        <v>4</v>
      </c>
      <c r="S11" s="44">
        <f t="shared" si="0"/>
        <v>8.625</v>
      </c>
    </row>
    <row r="12" spans="1:19" ht="15">
      <c r="A12" s="15" t="s">
        <v>49</v>
      </c>
      <c r="B12" s="23" t="s">
        <v>18</v>
      </c>
      <c r="C12" s="8">
        <v>36</v>
      </c>
      <c r="D12" s="8">
        <v>16</v>
      </c>
      <c r="E12" s="8">
        <v>31</v>
      </c>
      <c r="F12" s="8">
        <v>25</v>
      </c>
      <c r="G12" s="8">
        <v>10</v>
      </c>
      <c r="H12" s="8">
        <v>8</v>
      </c>
      <c r="I12" s="8">
        <v>8</v>
      </c>
      <c r="J12" s="9">
        <v>13</v>
      </c>
      <c r="K12" s="9">
        <v>9</v>
      </c>
      <c r="L12" s="15">
        <v>8</v>
      </c>
      <c r="M12" s="15">
        <v>4</v>
      </c>
      <c r="N12" s="9">
        <v>9</v>
      </c>
      <c r="O12" s="16">
        <v>6</v>
      </c>
      <c r="P12" s="16">
        <v>3</v>
      </c>
      <c r="Q12" s="16">
        <v>3</v>
      </c>
      <c r="R12" s="51">
        <v>7</v>
      </c>
      <c r="S12" s="44">
        <f t="shared" si="0"/>
        <v>12.25</v>
      </c>
    </row>
    <row r="13" spans="1:19" ht="15">
      <c r="A13" s="15" t="s">
        <v>50</v>
      </c>
      <c r="B13" s="23" t="s">
        <v>6</v>
      </c>
      <c r="C13" s="8">
        <v>37</v>
      </c>
      <c r="D13" s="8">
        <v>18</v>
      </c>
      <c r="E13" s="8">
        <v>46</v>
      </c>
      <c r="F13" s="8">
        <v>31</v>
      </c>
      <c r="G13" s="8">
        <v>15</v>
      </c>
      <c r="H13" s="8">
        <v>15</v>
      </c>
      <c r="I13" s="8">
        <v>5</v>
      </c>
      <c r="J13" s="9">
        <v>4</v>
      </c>
      <c r="K13" s="9">
        <v>23</v>
      </c>
      <c r="L13" s="15">
        <v>11</v>
      </c>
      <c r="M13" s="15">
        <v>6</v>
      </c>
      <c r="N13" s="9">
        <v>15</v>
      </c>
      <c r="O13" s="16">
        <v>4</v>
      </c>
      <c r="P13" s="16">
        <v>6</v>
      </c>
      <c r="Q13" s="16">
        <v>6</v>
      </c>
      <c r="R13" s="51">
        <v>4</v>
      </c>
      <c r="S13" s="44">
        <f t="shared" si="0"/>
        <v>15.375</v>
      </c>
    </row>
    <row r="14" spans="1:19" ht="15">
      <c r="A14" s="15" t="s">
        <v>51</v>
      </c>
      <c r="B14" s="23" t="s">
        <v>11</v>
      </c>
      <c r="C14" s="8">
        <v>6</v>
      </c>
      <c r="D14" s="8">
        <v>3</v>
      </c>
      <c r="E14" s="8">
        <v>15</v>
      </c>
      <c r="F14" s="10">
        <v>23</v>
      </c>
      <c r="G14" s="8">
        <v>21</v>
      </c>
      <c r="H14" s="8">
        <v>5</v>
      </c>
      <c r="I14" s="8">
        <v>3</v>
      </c>
      <c r="J14" s="9">
        <v>7</v>
      </c>
      <c r="K14" s="9">
        <v>4</v>
      </c>
      <c r="L14" s="15">
        <v>4</v>
      </c>
      <c r="M14" s="15">
        <v>3</v>
      </c>
      <c r="N14" s="9">
        <v>5</v>
      </c>
      <c r="O14" s="16">
        <v>7</v>
      </c>
      <c r="P14" s="16">
        <v>1</v>
      </c>
      <c r="Q14" s="16">
        <v>5</v>
      </c>
      <c r="R14" s="51">
        <v>4</v>
      </c>
      <c r="S14" s="44">
        <f t="shared" si="0"/>
        <v>7.25</v>
      </c>
    </row>
    <row r="15" spans="1:19" ht="15">
      <c r="A15" s="15" t="s">
        <v>53</v>
      </c>
      <c r="B15" s="23" t="s">
        <v>15</v>
      </c>
      <c r="C15" s="8">
        <v>12</v>
      </c>
      <c r="D15" s="8">
        <v>6</v>
      </c>
      <c r="E15" s="8">
        <v>14</v>
      </c>
      <c r="F15" s="8">
        <v>12</v>
      </c>
      <c r="G15" s="8">
        <v>11</v>
      </c>
      <c r="H15" s="8">
        <v>23</v>
      </c>
      <c r="I15" s="8">
        <v>28</v>
      </c>
      <c r="J15" s="9">
        <v>4</v>
      </c>
      <c r="K15" s="9">
        <v>3</v>
      </c>
      <c r="L15" s="15">
        <v>1</v>
      </c>
      <c r="M15" s="15">
        <v>3</v>
      </c>
      <c r="N15" s="9">
        <v>0</v>
      </c>
      <c r="O15" s="16">
        <v>4</v>
      </c>
      <c r="P15" s="16">
        <v>2</v>
      </c>
      <c r="Q15" s="16">
        <v>1</v>
      </c>
      <c r="R15" s="51">
        <v>2</v>
      </c>
      <c r="S15" s="44">
        <f t="shared" si="0"/>
        <v>7.875</v>
      </c>
    </row>
    <row r="16" spans="1:19" ht="15">
      <c r="A16" s="15" t="s">
        <v>54</v>
      </c>
      <c r="B16" s="23" t="s">
        <v>7</v>
      </c>
      <c r="C16" s="8">
        <v>13</v>
      </c>
      <c r="D16" s="8">
        <v>21</v>
      </c>
      <c r="E16" s="8">
        <v>26</v>
      </c>
      <c r="F16" s="8">
        <v>65</v>
      </c>
      <c r="G16" s="8">
        <v>15</v>
      </c>
      <c r="H16" s="8">
        <v>15</v>
      </c>
      <c r="I16" s="8">
        <v>0</v>
      </c>
      <c r="J16" s="17">
        <v>13</v>
      </c>
      <c r="K16" s="9">
        <v>5</v>
      </c>
      <c r="L16" s="15">
        <v>28</v>
      </c>
      <c r="M16" s="15">
        <v>8</v>
      </c>
      <c r="N16" s="9">
        <v>8</v>
      </c>
      <c r="O16" s="16">
        <v>8</v>
      </c>
      <c r="P16" s="16">
        <v>9</v>
      </c>
      <c r="Q16" s="16">
        <v>11</v>
      </c>
      <c r="R16" s="51">
        <v>10</v>
      </c>
      <c r="S16" s="44">
        <f t="shared" si="0"/>
        <v>15.9375</v>
      </c>
    </row>
    <row r="17" spans="1:19" ht="15">
      <c r="A17" s="15" t="s">
        <v>52</v>
      </c>
      <c r="B17" s="23" t="s">
        <v>33</v>
      </c>
      <c r="C17" s="8">
        <v>2</v>
      </c>
      <c r="D17" s="8">
        <v>4</v>
      </c>
      <c r="E17" s="8">
        <v>1</v>
      </c>
      <c r="F17" s="10">
        <v>0</v>
      </c>
      <c r="G17" s="8">
        <v>6</v>
      </c>
      <c r="H17" s="8">
        <v>4</v>
      </c>
      <c r="I17" s="8">
        <v>3</v>
      </c>
      <c r="J17" s="9">
        <v>1</v>
      </c>
      <c r="K17" s="9">
        <v>4</v>
      </c>
      <c r="L17" s="15">
        <v>7</v>
      </c>
      <c r="M17" s="15">
        <v>2</v>
      </c>
      <c r="N17" s="9">
        <v>2</v>
      </c>
      <c r="O17" s="16">
        <v>1</v>
      </c>
      <c r="P17" s="16">
        <v>4</v>
      </c>
      <c r="Q17" s="16">
        <v>3</v>
      </c>
      <c r="R17" s="51">
        <v>5</v>
      </c>
      <c r="S17" s="44">
        <f t="shared" si="0"/>
        <v>3.0625</v>
      </c>
    </row>
    <row r="18" spans="1:19" ht="15">
      <c r="A18" s="15" t="s">
        <v>48</v>
      </c>
      <c r="B18" s="23" t="s">
        <v>1</v>
      </c>
      <c r="C18" s="8">
        <v>303</v>
      </c>
      <c r="D18" s="8">
        <v>250</v>
      </c>
      <c r="E18" s="8">
        <v>193</v>
      </c>
      <c r="F18" s="8">
        <v>225</v>
      </c>
      <c r="G18" s="8">
        <v>243</v>
      </c>
      <c r="H18" s="8">
        <v>214</v>
      </c>
      <c r="I18" s="8">
        <v>151</v>
      </c>
      <c r="J18" s="9">
        <v>99</v>
      </c>
      <c r="K18" s="9">
        <v>126</v>
      </c>
      <c r="L18" s="15">
        <v>134</v>
      </c>
      <c r="M18" s="15">
        <v>118</v>
      </c>
      <c r="N18" s="9">
        <v>100</v>
      </c>
      <c r="O18" s="16">
        <v>128</v>
      </c>
      <c r="P18" s="16">
        <v>97</v>
      </c>
      <c r="Q18" s="16">
        <v>106</v>
      </c>
      <c r="R18" s="16">
        <v>69</v>
      </c>
      <c r="S18" s="44">
        <f t="shared" si="0"/>
        <v>159.75</v>
      </c>
    </row>
    <row r="19" spans="1:19" ht="15">
      <c r="A19" s="15" t="s">
        <v>55</v>
      </c>
      <c r="B19" s="23" t="s">
        <v>13</v>
      </c>
      <c r="C19" s="8">
        <v>14</v>
      </c>
      <c r="D19" s="8">
        <v>15</v>
      </c>
      <c r="E19" s="8">
        <v>13</v>
      </c>
      <c r="F19" s="8">
        <v>11</v>
      </c>
      <c r="G19" s="8">
        <v>17</v>
      </c>
      <c r="H19" s="8">
        <v>19</v>
      </c>
      <c r="I19" s="8">
        <v>6</v>
      </c>
      <c r="J19" s="9">
        <v>11</v>
      </c>
      <c r="K19" s="9">
        <v>8</v>
      </c>
      <c r="L19" s="15">
        <v>10</v>
      </c>
      <c r="M19" s="15">
        <v>12</v>
      </c>
      <c r="N19" s="9">
        <v>9</v>
      </c>
      <c r="O19" s="16">
        <v>6</v>
      </c>
      <c r="P19" s="16">
        <v>4</v>
      </c>
      <c r="Q19" s="16">
        <v>1</v>
      </c>
      <c r="R19" s="16">
        <v>4</v>
      </c>
      <c r="S19" s="44">
        <f t="shared" si="0"/>
        <v>10</v>
      </c>
    </row>
    <row r="20" spans="1:19" ht="15">
      <c r="A20" s="15" t="s">
        <v>58</v>
      </c>
      <c r="B20" s="23" t="s">
        <v>32</v>
      </c>
      <c r="C20" s="8">
        <v>15</v>
      </c>
      <c r="D20" s="8">
        <v>1</v>
      </c>
      <c r="E20" s="8">
        <v>4</v>
      </c>
      <c r="F20" s="8">
        <v>2</v>
      </c>
      <c r="G20" s="8">
        <v>4</v>
      </c>
      <c r="H20" s="8">
        <v>1</v>
      </c>
      <c r="I20" s="8">
        <v>0</v>
      </c>
      <c r="J20" s="17">
        <v>2</v>
      </c>
      <c r="K20" s="9">
        <v>4</v>
      </c>
      <c r="L20" s="9">
        <v>0</v>
      </c>
      <c r="M20" s="15">
        <v>1</v>
      </c>
      <c r="N20" s="9">
        <v>0</v>
      </c>
      <c r="O20" s="16">
        <v>0</v>
      </c>
      <c r="P20" s="16">
        <v>0</v>
      </c>
      <c r="Q20" s="16">
        <v>0</v>
      </c>
      <c r="R20" s="51">
        <v>0</v>
      </c>
      <c r="S20" s="44">
        <f t="shared" si="0"/>
        <v>2.125</v>
      </c>
    </row>
    <row r="21" spans="1:19" ht="15">
      <c r="A21" s="15" t="s">
        <v>57</v>
      </c>
      <c r="B21" s="23" t="s">
        <v>40</v>
      </c>
      <c r="C21" s="8"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17">
        <v>1</v>
      </c>
      <c r="K21" s="9">
        <v>4</v>
      </c>
      <c r="L21" s="15">
        <v>1</v>
      </c>
      <c r="M21" s="15">
        <v>1</v>
      </c>
      <c r="N21" s="9">
        <v>0</v>
      </c>
      <c r="O21" s="16">
        <v>0</v>
      </c>
      <c r="P21" s="16">
        <v>0</v>
      </c>
      <c r="Q21" s="16">
        <v>0</v>
      </c>
      <c r="R21" s="51">
        <v>0</v>
      </c>
      <c r="S21" s="44">
        <f t="shared" si="0"/>
        <v>0.5625</v>
      </c>
    </row>
    <row r="22" spans="1:19" ht="15">
      <c r="A22" s="15" t="s">
        <v>56</v>
      </c>
      <c r="B22" s="23" t="s">
        <v>4</v>
      </c>
      <c r="C22" s="8">
        <v>32</v>
      </c>
      <c r="D22" s="8">
        <v>38</v>
      </c>
      <c r="E22" s="8">
        <v>40</v>
      </c>
      <c r="F22" s="8">
        <v>38</v>
      </c>
      <c r="G22" s="8">
        <v>41</v>
      </c>
      <c r="H22" s="8">
        <v>37</v>
      </c>
      <c r="I22" s="8">
        <v>32</v>
      </c>
      <c r="J22" s="9">
        <v>24</v>
      </c>
      <c r="K22" s="9">
        <v>20</v>
      </c>
      <c r="L22" s="15">
        <v>11</v>
      </c>
      <c r="M22" s="15">
        <v>9</v>
      </c>
      <c r="N22" s="9">
        <v>16</v>
      </c>
      <c r="O22" s="16">
        <v>13</v>
      </c>
      <c r="P22" s="16">
        <v>8</v>
      </c>
      <c r="Q22" s="16">
        <v>6</v>
      </c>
      <c r="R22" s="51">
        <v>12</v>
      </c>
      <c r="S22" s="44">
        <f t="shared" si="0"/>
        <v>23.5625</v>
      </c>
    </row>
    <row r="23" spans="1:19" ht="15">
      <c r="A23" s="15" t="s">
        <v>59</v>
      </c>
      <c r="B23" s="23" t="s">
        <v>8</v>
      </c>
      <c r="C23" s="8">
        <v>11</v>
      </c>
      <c r="D23" s="8">
        <v>20</v>
      </c>
      <c r="E23" s="8">
        <v>4</v>
      </c>
      <c r="F23" s="8">
        <v>7</v>
      </c>
      <c r="G23" s="8">
        <v>31</v>
      </c>
      <c r="H23" s="8">
        <v>19</v>
      </c>
      <c r="I23" s="8">
        <v>2</v>
      </c>
      <c r="J23" s="9">
        <v>13</v>
      </c>
      <c r="K23" s="9">
        <v>79</v>
      </c>
      <c r="L23" s="15">
        <v>56</v>
      </c>
      <c r="M23" s="15">
        <v>10</v>
      </c>
      <c r="N23" s="9">
        <v>8</v>
      </c>
      <c r="O23" s="16">
        <v>9</v>
      </c>
      <c r="P23" s="16">
        <v>9</v>
      </c>
      <c r="Q23" s="16">
        <v>12</v>
      </c>
      <c r="R23" s="51">
        <v>8</v>
      </c>
      <c r="S23" s="44">
        <f t="shared" si="0"/>
        <v>18.625</v>
      </c>
    </row>
    <row r="24" spans="1:19" ht="15">
      <c r="A24" s="15" t="s">
        <v>60</v>
      </c>
      <c r="B24" s="23" t="s">
        <v>5</v>
      </c>
      <c r="C24" s="8">
        <v>12</v>
      </c>
      <c r="D24" s="8">
        <v>15</v>
      </c>
      <c r="E24" s="8">
        <v>10</v>
      </c>
      <c r="F24" s="8">
        <v>7</v>
      </c>
      <c r="G24" s="8">
        <v>14</v>
      </c>
      <c r="H24" s="8">
        <v>7</v>
      </c>
      <c r="I24" s="8">
        <v>5</v>
      </c>
      <c r="J24" s="9">
        <v>8</v>
      </c>
      <c r="K24" s="9">
        <v>6</v>
      </c>
      <c r="L24" s="15">
        <v>0</v>
      </c>
      <c r="M24" s="15">
        <v>0</v>
      </c>
      <c r="N24" s="9">
        <v>2</v>
      </c>
      <c r="O24" s="16">
        <v>0</v>
      </c>
      <c r="P24" s="16">
        <v>1</v>
      </c>
      <c r="Q24" s="16">
        <v>0</v>
      </c>
      <c r="R24" s="51">
        <v>2</v>
      </c>
      <c r="S24" s="44">
        <f t="shared" si="0"/>
        <v>5.5625</v>
      </c>
    </row>
    <row r="25" spans="1:19" ht="15">
      <c r="A25" s="15" t="s">
        <v>61</v>
      </c>
      <c r="B25" s="23" t="s">
        <v>29</v>
      </c>
      <c r="C25" s="8">
        <v>11</v>
      </c>
      <c r="D25" s="8">
        <v>10</v>
      </c>
      <c r="E25" s="8">
        <v>19</v>
      </c>
      <c r="F25" s="8">
        <v>2</v>
      </c>
      <c r="G25" s="8">
        <v>3</v>
      </c>
      <c r="H25" s="8">
        <v>1</v>
      </c>
      <c r="I25" s="8">
        <v>5</v>
      </c>
      <c r="J25" s="9">
        <v>7</v>
      </c>
      <c r="K25" s="9">
        <v>4</v>
      </c>
      <c r="L25" s="15">
        <v>5</v>
      </c>
      <c r="M25" s="15">
        <v>9</v>
      </c>
      <c r="N25" s="9">
        <v>6</v>
      </c>
      <c r="O25" s="16">
        <v>9</v>
      </c>
      <c r="P25" s="16">
        <v>12</v>
      </c>
      <c r="Q25" s="16">
        <v>1</v>
      </c>
      <c r="R25" s="51">
        <v>4</v>
      </c>
      <c r="S25" s="44">
        <f t="shared" si="0"/>
        <v>6.75</v>
      </c>
    </row>
    <row r="26" spans="1:19" ht="15">
      <c r="A26" s="15" t="s">
        <v>62</v>
      </c>
      <c r="B26" s="23" t="s">
        <v>20</v>
      </c>
      <c r="C26" s="8">
        <v>9</v>
      </c>
      <c r="D26" s="8">
        <v>10</v>
      </c>
      <c r="E26" s="8">
        <v>4</v>
      </c>
      <c r="F26" s="8">
        <v>20</v>
      </c>
      <c r="G26" s="8">
        <v>17</v>
      </c>
      <c r="H26" s="8">
        <v>15</v>
      </c>
      <c r="I26" s="8">
        <v>13</v>
      </c>
      <c r="J26" s="9">
        <v>13</v>
      </c>
      <c r="K26" s="9">
        <v>23</v>
      </c>
      <c r="L26" s="15">
        <v>11</v>
      </c>
      <c r="M26" s="15">
        <v>11</v>
      </c>
      <c r="N26" s="9">
        <v>16</v>
      </c>
      <c r="O26" s="16">
        <v>11</v>
      </c>
      <c r="P26" s="16">
        <v>14</v>
      </c>
      <c r="Q26" s="16">
        <v>11</v>
      </c>
      <c r="R26" s="51">
        <v>12</v>
      </c>
      <c r="S26" s="44">
        <f t="shared" si="0"/>
        <v>13.125</v>
      </c>
    </row>
    <row r="27" spans="1:19" ht="15">
      <c r="A27" s="15" t="s">
        <v>64</v>
      </c>
      <c r="B27" s="23" t="s">
        <v>17</v>
      </c>
      <c r="C27" s="8">
        <v>14</v>
      </c>
      <c r="D27" s="8">
        <v>8</v>
      </c>
      <c r="E27" s="8">
        <v>15</v>
      </c>
      <c r="F27" s="8">
        <v>19</v>
      </c>
      <c r="G27" s="8">
        <v>18</v>
      </c>
      <c r="H27" s="8">
        <v>13</v>
      </c>
      <c r="I27" s="8">
        <v>11</v>
      </c>
      <c r="J27" s="9">
        <v>11</v>
      </c>
      <c r="K27" s="9">
        <v>25</v>
      </c>
      <c r="L27" s="15">
        <v>5</v>
      </c>
      <c r="M27" s="15">
        <v>8</v>
      </c>
      <c r="N27" s="9">
        <v>5</v>
      </c>
      <c r="O27" s="16">
        <v>13</v>
      </c>
      <c r="P27" s="16">
        <v>9</v>
      </c>
      <c r="Q27" s="16">
        <v>10</v>
      </c>
      <c r="R27" s="51">
        <v>10</v>
      </c>
      <c r="S27" s="44">
        <f t="shared" si="0"/>
        <v>12.125</v>
      </c>
    </row>
    <row r="28" spans="1:19" ht="15">
      <c r="A28" s="15" t="s">
        <v>65</v>
      </c>
      <c r="B28" s="23" t="s">
        <v>26</v>
      </c>
      <c r="C28" s="8">
        <v>2</v>
      </c>
      <c r="D28" s="8">
        <v>6</v>
      </c>
      <c r="E28" s="8">
        <v>3</v>
      </c>
      <c r="F28" s="8">
        <v>9</v>
      </c>
      <c r="G28" s="8">
        <v>4</v>
      </c>
      <c r="H28" s="8">
        <v>9</v>
      </c>
      <c r="I28" s="8">
        <v>6</v>
      </c>
      <c r="J28" s="9">
        <v>4</v>
      </c>
      <c r="K28" s="9">
        <v>2</v>
      </c>
      <c r="L28" s="15">
        <v>1</v>
      </c>
      <c r="M28" s="15">
        <v>5</v>
      </c>
      <c r="N28" s="9">
        <v>0</v>
      </c>
      <c r="O28" s="16">
        <v>1</v>
      </c>
      <c r="P28" s="16">
        <v>1</v>
      </c>
      <c r="Q28" s="16">
        <v>1</v>
      </c>
      <c r="R28" s="51">
        <v>1</v>
      </c>
      <c r="S28" s="44">
        <f t="shared" si="0"/>
        <v>3.4375</v>
      </c>
    </row>
    <row r="29" spans="1:19" ht="15">
      <c r="A29" s="15" t="s">
        <v>63</v>
      </c>
      <c r="B29" s="23" t="s">
        <v>39</v>
      </c>
      <c r="C29" s="8">
        <v>1</v>
      </c>
      <c r="D29" s="8">
        <v>0</v>
      </c>
      <c r="E29" s="8">
        <v>3</v>
      </c>
      <c r="F29" s="8">
        <v>1</v>
      </c>
      <c r="G29" s="8">
        <v>4</v>
      </c>
      <c r="H29" s="8">
        <v>3</v>
      </c>
      <c r="I29" s="8">
        <v>0</v>
      </c>
      <c r="J29" s="18">
        <v>0</v>
      </c>
      <c r="K29" s="9">
        <v>2</v>
      </c>
      <c r="L29" s="9">
        <v>0</v>
      </c>
      <c r="M29" s="15">
        <v>0</v>
      </c>
      <c r="N29" s="9">
        <v>0</v>
      </c>
      <c r="O29" s="16">
        <v>0</v>
      </c>
      <c r="P29" s="16">
        <v>0</v>
      </c>
      <c r="Q29" s="16">
        <v>0</v>
      </c>
      <c r="R29" s="51">
        <v>0</v>
      </c>
      <c r="S29" s="44">
        <f t="shared" si="0"/>
        <v>0.875</v>
      </c>
    </row>
    <row r="30" spans="1:19" ht="15">
      <c r="A30" s="15" t="s">
        <v>67</v>
      </c>
      <c r="B30" s="23" t="s">
        <v>2</v>
      </c>
      <c r="C30" s="8">
        <v>25</v>
      </c>
      <c r="D30" s="8">
        <v>21</v>
      </c>
      <c r="E30" s="8">
        <v>17</v>
      </c>
      <c r="F30" s="8">
        <v>30</v>
      </c>
      <c r="G30" s="8">
        <v>17</v>
      </c>
      <c r="H30" s="8">
        <v>21</v>
      </c>
      <c r="I30" s="8">
        <v>21</v>
      </c>
      <c r="J30" s="9">
        <v>19</v>
      </c>
      <c r="K30" s="9">
        <v>15</v>
      </c>
      <c r="L30" s="15">
        <v>9</v>
      </c>
      <c r="M30" s="15">
        <v>13</v>
      </c>
      <c r="N30" s="9">
        <v>7</v>
      </c>
      <c r="O30" s="16">
        <v>14</v>
      </c>
      <c r="P30" s="16">
        <v>6</v>
      </c>
      <c r="Q30" s="16">
        <v>10</v>
      </c>
      <c r="R30" s="51">
        <v>4</v>
      </c>
      <c r="S30" s="44">
        <f t="shared" si="0"/>
        <v>15.5625</v>
      </c>
    </row>
    <row r="31" spans="1:19" ht="15">
      <c r="A31" s="15" t="s">
        <v>66</v>
      </c>
      <c r="B31" s="23" t="s">
        <v>9</v>
      </c>
      <c r="C31" s="8">
        <v>12</v>
      </c>
      <c r="D31" s="8">
        <v>29</v>
      </c>
      <c r="E31" s="8">
        <v>8</v>
      </c>
      <c r="F31" s="8">
        <v>14</v>
      </c>
      <c r="G31" s="8">
        <v>10</v>
      </c>
      <c r="H31" s="8">
        <v>10</v>
      </c>
      <c r="I31" s="8">
        <v>21</v>
      </c>
      <c r="J31" s="9">
        <v>13</v>
      </c>
      <c r="K31" s="9">
        <v>7</v>
      </c>
      <c r="L31" s="9">
        <v>22</v>
      </c>
      <c r="M31" s="15">
        <v>8</v>
      </c>
      <c r="N31" s="9">
        <v>2</v>
      </c>
      <c r="O31" s="16">
        <v>0</v>
      </c>
      <c r="P31" s="16">
        <v>2</v>
      </c>
      <c r="Q31" s="16">
        <v>5</v>
      </c>
      <c r="R31" s="51">
        <v>1</v>
      </c>
      <c r="S31" s="44">
        <f t="shared" si="0"/>
        <v>10.25</v>
      </c>
    </row>
    <row r="32" spans="1:19" ht="15">
      <c r="A32" s="15" t="s">
        <v>69</v>
      </c>
      <c r="B32" s="23" t="s">
        <v>24</v>
      </c>
      <c r="C32" s="8">
        <v>3</v>
      </c>
      <c r="D32" s="8">
        <v>3</v>
      </c>
      <c r="E32" s="8">
        <v>0</v>
      </c>
      <c r="F32" s="10">
        <v>9</v>
      </c>
      <c r="G32" s="8">
        <v>11</v>
      </c>
      <c r="H32" s="8">
        <v>5</v>
      </c>
      <c r="I32" s="8">
        <v>1</v>
      </c>
      <c r="J32" s="9">
        <v>2</v>
      </c>
      <c r="K32" s="9">
        <v>5</v>
      </c>
      <c r="L32" s="15">
        <v>10</v>
      </c>
      <c r="M32" s="15">
        <v>3</v>
      </c>
      <c r="N32" s="9">
        <v>4</v>
      </c>
      <c r="O32" s="16">
        <v>5</v>
      </c>
      <c r="P32" s="16">
        <v>0</v>
      </c>
      <c r="Q32" s="16">
        <v>1</v>
      </c>
      <c r="R32" s="51">
        <v>1</v>
      </c>
      <c r="S32" s="44">
        <f t="shared" si="0"/>
        <v>3.9375</v>
      </c>
    </row>
    <row r="33" spans="1:19" ht="15">
      <c r="A33" s="15" t="s">
        <v>70</v>
      </c>
      <c r="B33" s="23" t="s">
        <v>27</v>
      </c>
      <c r="C33" s="8">
        <v>19</v>
      </c>
      <c r="D33" s="8">
        <v>10</v>
      </c>
      <c r="E33" s="8">
        <v>21</v>
      </c>
      <c r="F33" s="8">
        <v>20</v>
      </c>
      <c r="G33" s="8">
        <v>9</v>
      </c>
      <c r="H33" s="8">
        <v>19</v>
      </c>
      <c r="I33" s="8">
        <v>11</v>
      </c>
      <c r="J33" s="9">
        <v>9</v>
      </c>
      <c r="K33" s="9">
        <v>5</v>
      </c>
      <c r="L33" s="15">
        <v>6</v>
      </c>
      <c r="M33" s="15">
        <v>3</v>
      </c>
      <c r="N33" s="9">
        <v>4</v>
      </c>
      <c r="O33" s="16">
        <v>7</v>
      </c>
      <c r="P33" s="16">
        <v>33</v>
      </c>
      <c r="Q33" s="16">
        <v>19</v>
      </c>
      <c r="R33" s="51">
        <v>7</v>
      </c>
      <c r="S33" s="44">
        <f t="shared" si="0"/>
        <v>12.625</v>
      </c>
    </row>
    <row r="34" spans="1:19" ht="15">
      <c r="A34" s="15" t="s">
        <v>68</v>
      </c>
      <c r="B34" s="23" t="s">
        <v>0</v>
      </c>
      <c r="C34" s="8">
        <v>15</v>
      </c>
      <c r="D34" s="8">
        <v>42</v>
      </c>
      <c r="E34" s="8">
        <v>34</v>
      </c>
      <c r="F34" s="8">
        <v>35</v>
      </c>
      <c r="G34" s="8">
        <v>29</v>
      </c>
      <c r="H34" s="8">
        <v>36</v>
      </c>
      <c r="I34" s="8">
        <v>22</v>
      </c>
      <c r="J34" s="9">
        <v>24</v>
      </c>
      <c r="K34" s="9">
        <v>40</v>
      </c>
      <c r="L34" s="15">
        <v>31</v>
      </c>
      <c r="M34" s="15">
        <v>11</v>
      </c>
      <c r="N34" s="9">
        <v>28</v>
      </c>
      <c r="O34" s="16">
        <v>45</v>
      </c>
      <c r="P34" s="16">
        <v>60</v>
      </c>
      <c r="Q34" s="16">
        <v>32</v>
      </c>
      <c r="R34" s="51">
        <v>26</v>
      </c>
      <c r="S34" s="44">
        <f t="shared" si="0"/>
        <v>31.875</v>
      </c>
    </row>
    <row r="35" spans="1:19" ht="15">
      <c r="A35" s="15" t="s">
        <v>72</v>
      </c>
      <c r="B35" s="23" t="s">
        <v>28</v>
      </c>
      <c r="C35" s="8">
        <v>4</v>
      </c>
      <c r="D35" s="8">
        <v>12</v>
      </c>
      <c r="E35" s="8">
        <v>7</v>
      </c>
      <c r="F35" s="10">
        <v>9</v>
      </c>
      <c r="G35" s="8">
        <v>3</v>
      </c>
      <c r="H35" s="8">
        <v>6</v>
      </c>
      <c r="I35" s="8">
        <v>6</v>
      </c>
      <c r="J35" s="9">
        <v>8</v>
      </c>
      <c r="K35" s="9">
        <v>11</v>
      </c>
      <c r="L35" s="9">
        <v>10</v>
      </c>
      <c r="M35" s="15">
        <v>3</v>
      </c>
      <c r="N35" s="9">
        <v>3</v>
      </c>
      <c r="O35" s="16">
        <v>5</v>
      </c>
      <c r="P35" s="16">
        <v>1</v>
      </c>
      <c r="Q35" s="16">
        <v>3</v>
      </c>
      <c r="R35" s="51">
        <v>1</v>
      </c>
      <c r="S35" s="44">
        <f t="shared" si="0"/>
        <v>5.75</v>
      </c>
    </row>
    <row r="36" spans="1:19" ht="15">
      <c r="A36" s="15" t="s">
        <v>71</v>
      </c>
      <c r="B36" s="23" t="s">
        <v>41</v>
      </c>
      <c r="C36" s="8">
        <v>0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17">
        <v>1</v>
      </c>
      <c r="K36" s="15">
        <v>1</v>
      </c>
      <c r="L36" s="15">
        <v>0</v>
      </c>
      <c r="M36" s="15">
        <v>0</v>
      </c>
      <c r="N36" s="9">
        <v>1</v>
      </c>
      <c r="O36" s="16">
        <v>3</v>
      </c>
      <c r="P36" s="16">
        <v>1</v>
      </c>
      <c r="Q36" s="16">
        <v>1</v>
      </c>
      <c r="R36" s="51">
        <v>1</v>
      </c>
      <c r="S36" s="44">
        <f t="shared" si="0"/>
        <v>0.625</v>
      </c>
    </row>
    <row r="37" spans="1:19" ht="15">
      <c r="A37" s="15" t="s">
        <v>73</v>
      </c>
      <c r="B37" s="23" t="s">
        <v>3</v>
      </c>
      <c r="C37" s="8">
        <v>22</v>
      </c>
      <c r="D37" s="8">
        <v>122</v>
      </c>
      <c r="E37" s="8">
        <v>38</v>
      </c>
      <c r="F37" s="8">
        <v>36</v>
      </c>
      <c r="G37" s="8">
        <v>38</v>
      </c>
      <c r="H37" s="8">
        <v>14</v>
      </c>
      <c r="I37" s="8">
        <v>19</v>
      </c>
      <c r="J37" s="9">
        <v>8</v>
      </c>
      <c r="K37" s="9">
        <v>10</v>
      </c>
      <c r="L37" s="15">
        <v>7</v>
      </c>
      <c r="M37" s="15">
        <v>17</v>
      </c>
      <c r="N37" s="9">
        <v>12</v>
      </c>
      <c r="O37" s="16">
        <v>8</v>
      </c>
      <c r="P37" s="16">
        <v>10</v>
      </c>
      <c r="Q37" s="16">
        <v>2</v>
      </c>
      <c r="R37" s="51">
        <v>6</v>
      </c>
      <c r="S37" s="44">
        <f t="shared" si="0"/>
        <v>23.0625</v>
      </c>
    </row>
    <row r="38" spans="1:19" ht="15">
      <c r="A38" s="15" t="s">
        <v>74</v>
      </c>
      <c r="B38" s="23" t="s">
        <v>23</v>
      </c>
      <c r="C38" s="8">
        <v>7</v>
      </c>
      <c r="D38" s="8">
        <v>12</v>
      </c>
      <c r="E38" s="8">
        <v>13</v>
      </c>
      <c r="F38" s="8">
        <v>4</v>
      </c>
      <c r="G38" s="8">
        <v>18</v>
      </c>
      <c r="H38" s="8">
        <v>13</v>
      </c>
      <c r="I38" s="8">
        <v>17</v>
      </c>
      <c r="J38" s="9">
        <v>9</v>
      </c>
      <c r="K38" s="9">
        <v>8</v>
      </c>
      <c r="L38" s="15">
        <v>7</v>
      </c>
      <c r="M38" s="15">
        <v>3</v>
      </c>
      <c r="N38" s="9">
        <v>1</v>
      </c>
      <c r="O38" s="16">
        <v>3</v>
      </c>
      <c r="P38" s="16">
        <v>8</v>
      </c>
      <c r="Q38" s="16">
        <v>4</v>
      </c>
      <c r="R38" s="51">
        <v>1</v>
      </c>
      <c r="S38" s="44">
        <f t="shared" si="0"/>
        <v>8</v>
      </c>
    </row>
    <row r="39" spans="1:19" ht="15">
      <c r="A39" s="15" t="s">
        <v>75</v>
      </c>
      <c r="B39" s="23" t="s">
        <v>35</v>
      </c>
      <c r="C39" s="8">
        <v>3</v>
      </c>
      <c r="D39" s="8">
        <v>12</v>
      </c>
      <c r="E39" s="8">
        <v>8</v>
      </c>
      <c r="F39" s="8">
        <v>6</v>
      </c>
      <c r="G39" s="8">
        <v>4</v>
      </c>
      <c r="H39" s="8">
        <v>0</v>
      </c>
      <c r="I39" s="8">
        <v>3</v>
      </c>
      <c r="J39" s="18">
        <v>0</v>
      </c>
      <c r="K39" s="9">
        <v>2</v>
      </c>
      <c r="L39" s="15">
        <v>0</v>
      </c>
      <c r="M39" s="15">
        <v>2</v>
      </c>
      <c r="N39" s="9">
        <v>0</v>
      </c>
      <c r="O39" s="16">
        <v>1</v>
      </c>
      <c r="P39" s="16">
        <v>0</v>
      </c>
      <c r="Q39" s="16">
        <v>3</v>
      </c>
      <c r="R39" s="51">
        <v>0</v>
      </c>
      <c r="S39" s="44">
        <f t="shared" si="0"/>
        <v>2.75</v>
      </c>
    </row>
    <row r="40" spans="1:19" ht="15">
      <c r="A40" s="15" t="s">
        <v>76</v>
      </c>
      <c r="B40" s="23" t="s">
        <v>21</v>
      </c>
      <c r="C40" s="8">
        <v>25</v>
      </c>
      <c r="D40" s="8">
        <v>33</v>
      </c>
      <c r="E40" s="8">
        <v>13</v>
      </c>
      <c r="F40" s="8">
        <v>11</v>
      </c>
      <c r="G40" s="8">
        <v>18</v>
      </c>
      <c r="H40" s="10">
        <v>13</v>
      </c>
      <c r="I40" s="10">
        <v>19</v>
      </c>
      <c r="J40" s="9">
        <v>9</v>
      </c>
      <c r="K40" s="9">
        <v>5</v>
      </c>
      <c r="L40" s="15">
        <v>5</v>
      </c>
      <c r="M40" s="15">
        <v>12</v>
      </c>
      <c r="N40" s="9">
        <v>14</v>
      </c>
      <c r="O40" s="16">
        <v>18</v>
      </c>
      <c r="P40" s="16">
        <v>9</v>
      </c>
      <c r="Q40" s="16">
        <v>3</v>
      </c>
      <c r="R40" s="51">
        <v>5</v>
      </c>
      <c r="S40" s="44">
        <f t="shared" si="0"/>
        <v>13.25</v>
      </c>
    </row>
    <row r="41" spans="1:19" ht="15">
      <c r="A41" s="15" t="s">
        <v>79</v>
      </c>
      <c r="B41" s="23" t="s">
        <v>25</v>
      </c>
      <c r="C41" s="8">
        <v>4</v>
      </c>
      <c r="D41" s="8">
        <v>3</v>
      </c>
      <c r="E41" s="8">
        <v>7</v>
      </c>
      <c r="F41" s="8">
        <v>9</v>
      </c>
      <c r="G41" s="8">
        <v>12</v>
      </c>
      <c r="H41" s="8">
        <v>7</v>
      </c>
      <c r="I41" s="8">
        <v>5</v>
      </c>
      <c r="J41" s="9">
        <v>9</v>
      </c>
      <c r="K41" s="9">
        <v>2</v>
      </c>
      <c r="L41" s="15">
        <v>5</v>
      </c>
      <c r="M41" s="15">
        <v>4</v>
      </c>
      <c r="N41" s="9">
        <v>3</v>
      </c>
      <c r="O41" s="16">
        <v>1</v>
      </c>
      <c r="P41" s="16">
        <v>2</v>
      </c>
      <c r="Q41" s="16">
        <v>1</v>
      </c>
      <c r="R41" s="51">
        <v>1</v>
      </c>
      <c r="S41" s="44">
        <f t="shared" si="0"/>
        <v>4.6875</v>
      </c>
    </row>
    <row r="42" spans="1:19" ht="15">
      <c r="A42" s="15" t="s">
        <v>78</v>
      </c>
      <c r="B42" s="23" t="s">
        <v>30</v>
      </c>
      <c r="C42" s="8">
        <v>0</v>
      </c>
      <c r="D42" s="8">
        <v>1</v>
      </c>
      <c r="E42" s="8">
        <v>4</v>
      </c>
      <c r="F42" s="8">
        <v>4</v>
      </c>
      <c r="G42" s="8">
        <v>0</v>
      </c>
      <c r="H42" s="8">
        <v>9</v>
      </c>
      <c r="I42" s="8">
        <v>8</v>
      </c>
      <c r="J42" s="17">
        <v>2</v>
      </c>
      <c r="K42" s="9">
        <v>5</v>
      </c>
      <c r="L42" s="15">
        <v>0</v>
      </c>
      <c r="M42" s="15">
        <v>1</v>
      </c>
      <c r="N42" s="9">
        <v>2</v>
      </c>
      <c r="O42" s="16">
        <v>4</v>
      </c>
      <c r="P42" s="16">
        <v>6</v>
      </c>
      <c r="Q42" s="16">
        <v>1</v>
      </c>
      <c r="R42" s="51">
        <v>0</v>
      </c>
      <c r="S42" s="44">
        <f t="shared" si="0"/>
        <v>2.9375</v>
      </c>
    </row>
    <row r="43" spans="1:19" ht="15">
      <c r="A43" s="15" t="s">
        <v>77</v>
      </c>
      <c r="B43" s="23" t="s">
        <v>10</v>
      </c>
      <c r="C43" s="8">
        <v>21</v>
      </c>
      <c r="D43" s="8">
        <v>16</v>
      </c>
      <c r="E43" s="8">
        <v>17</v>
      </c>
      <c r="F43" s="8">
        <v>20</v>
      </c>
      <c r="G43" s="8">
        <v>18</v>
      </c>
      <c r="H43" s="8">
        <v>10</v>
      </c>
      <c r="I43" s="8">
        <v>6</v>
      </c>
      <c r="J43" s="9">
        <v>8</v>
      </c>
      <c r="K43" s="9">
        <v>10</v>
      </c>
      <c r="L43" s="9">
        <v>4</v>
      </c>
      <c r="M43" s="15">
        <v>4</v>
      </c>
      <c r="N43" s="9">
        <v>3</v>
      </c>
      <c r="O43" s="16">
        <v>6</v>
      </c>
      <c r="P43" s="16">
        <v>0</v>
      </c>
      <c r="Q43" s="16">
        <v>1</v>
      </c>
      <c r="R43" s="51">
        <v>2</v>
      </c>
      <c r="S43" s="44">
        <f t="shared" si="0"/>
        <v>9.125</v>
      </c>
    </row>
    <row r="44" spans="1:19" ht="15">
      <c r="A44" s="15" t="s">
        <v>80</v>
      </c>
      <c r="B44" s="23" t="s">
        <v>31</v>
      </c>
      <c r="C44" s="8">
        <v>5</v>
      </c>
      <c r="D44" s="8">
        <v>4</v>
      </c>
      <c r="E44" s="8">
        <v>2</v>
      </c>
      <c r="F44" s="8">
        <v>5</v>
      </c>
      <c r="G44" s="8">
        <v>4</v>
      </c>
      <c r="H44" s="8">
        <v>34</v>
      </c>
      <c r="I44" s="8">
        <v>4</v>
      </c>
      <c r="J44" s="9">
        <v>1</v>
      </c>
      <c r="K44" s="9">
        <v>2</v>
      </c>
      <c r="L44" s="15">
        <v>2</v>
      </c>
      <c r="M44" s="15">
        <v>5</v>
      </c>
      <c r="N44" s="9">
        <v>5</v>
      </c>
      <c r="O44" s="16">
        <v>3</v>
      </c>
      <c r="P44" s="16">
        <v>6</v>
      </c>
      <c r="Q44" s="16">
        <v>1</v>
      </c>
      <c r="R44" s="51">
        <v>2</v>
      </c>
      <c r="S44" s="44">
        <f t="shared" si="0"/>
        <v>5.3125</v>
      </c>
    </row>
    <row r="45" spans="1:19" ht="15">
      <c r="A45" s="15" t="s">
        <v>83</v>
      </c>
      <c r="B45" s="23" t="s">
        <v>37</v>
      </c>
      <c r="C45" s="8">
        <v>4</v>
      </c>
      <c r="D45" s="8">
        <v>4</v>
      </c>
      <c r="E45" s="8">
        <v>0</v>
      </c>
      <c r="F45" s="8">
        <v>0</v>
      </c>
      <c r="G45" s="8">
        <v>5</v>
      </c>
      <c r="H45" s="8">
        <v>1</v>
      </c>
      <c r="I45" s="8">
        <v>0</v>
      </c>
      <c r="J45" s="18">
        <v>0</v>
      </c>
      <c r="K45" s="18">
        <v>0</v>
      </c>
      <c r="L45" s="15">
        <v>0</v>
      </c>
      <c r="M45" s="15">
        <v>1</v>
      </c>
      <c r="N45" s="9">
        <v>3</v>
      </c>
      <c r="O45" s="16">
        <v>2</v>
      </c>
      <c r="P45" s="16">
        <v>0</v>
      </c>
      <c r="Q45" s="16">
        <v>0</v>
      </c>
      <c r="R45" s="51">
        <v>0</v>
      </c>
      <c r="S45" s="44">
        <f t="shared" si="0"/>
        <v>1.25</v>
      </c>
    </row>
    <row r="46" spans="1:19" ht="15">
      <c r="A46" s="15" t="s">
        <v>82</v>
      </c>
      <c r="B46" s="23" t="s">
        <v>16</v>
      </c>
      <c r="C46" s="8">
        <v>25</v>
      </c>
      <c r="D46" s="8">
        <v>36</v>
      </c>
      <c r="E46" s="8">
        <v>26</v>
      </c>
      <c r="F46" s="8">
        <v>10</v>
      </c>
      <c r="G46" s="8">
        <v>9</v>
      </c>
      <c r="H46" s="8">
        <v>19</v>
      </c>
      <c r="I46" s="8">
        <v>7</v>
      </c>
      <c r="J46" s="9">
        <v>8</v>
      </c>
      <c r="K46" s="9">
        <v>9</v>
      </c>
      <c r="L46" s="9">
        <v>5</v>
      </c>
      <c r="M46" s="15">
        <v>8</v>
      </c>
      <c r="N46" s="9">
        <v>4</v>
      </c>
      <c r="O46" s="16">
        <v>7</v>
      </c>
      <c r="P46" s="16">
        <v>9</v>
      </c>
      <c r="Q46" s="16">
        <v>2</v>
      </c>
      <c r="R46" s="51">
        <v>1</v>
      </c>
      <c r="S46" s="44">
        <f t="shared" si="0"/>
        <v>11.5625</v>
      </c>
    </row>
    <row r="47" spans="1:19" ht="15">
      <c r="A47" s="15" t="s">
        <v>81</v>
      </c>
      <c r="B47" s="23" t="s">
        <v>36</v>
      </c>
      <c r="C47" s="8">
        <v>6</v>
      </c>
      <c r="D47" s="8">
        <v>0</v>
      </c>
      <c r="E47" s="8">
        <v>1</v>
      </c>
      <c r="F47" s="8">
        <v>1</v>
      </c>
      <c r="G47" s="8">
        <v>1</v>
      </c>
      <c r="H47" s="8">
        <v>0</v>
      </c>
      <c r="I47" s="8">
        <v>1</v>
      </c>
      <c r="J47" s="9">
        <v>1</v>
      </c>
      <c r="K47" s="18">
        <v>0</v>
      </c>
      <c r="L47" s="15">
        <v>1</v>
      </c>
      <c r="M47" s="15">
        <v>0</v>
      </c>
      <c r="N47" s="9">
        <v>0</v>
      </c>
      <c r="O47" s="16">
        <v>2</v>
      </c>
      <c r="P47" s="16">
        <v>0</v>
      </c>
      <c r="Q47" s="16">
        <v>2</v>
      </c>
      <c r="R47" s="51">
        <v>0</v>
      </c>
      <c r="S47" s="44">
        <f t="shared" si="0"/>
        <v>1</v>
      </c>
    </row>
    <row r="48" spans="1:19" ht="15">
      <c r="A48" s="15" t="s">
        <v>86</v>
      </c>
      <c r="B48" s="23" t="s">
        <v>38</v>
      </c>
      <c r="C48" s="8">
        <v>1</v>
      </c>
      <c r="D48" s="8">
        <v>0</v>
      </c>
      <c r="E48" s="8">
        <v>1</v>
      </c>
      <c r="F48" s="8">
        <v>2</v>
      </c>
      <c r="G48" s="8">
        <v>3</v>
      </c>
      <c r="H48" s="8">
        <v>1</v>
      </c>
      <c r="I48" s="8">
        <v>1</v>
      </c>
      <c r="J48" s="9">
        <v>2</v>
      </c>
      <c r="K48" s="18">
        <v>0</v>
      </c>
      <c r="L48" s="15">
        <v>5</v>
      </c>
      <c r="M48" s="15">
        <v>1</v>
      </c>
      <c r="N48" s="9">
        <v>0</v>
      </c>
      <c r="O48" s="16">
        <v>1</v>
      </c>
      <c r="P48" s="16">
        <v>0</v>
      </c>
      <c r="Q48" s="16">
        <v>0</v>
      </c>
      <c r="R48" s="51">
        <v>6</v>
      </c>
      <c r="S48" s="44">
        <f t="shared" si="0"/>
        <v>1.5</v>
      </c>
    </row>
    <row r="49" spans="1:19" ht="15">
      <c r="A49" s="15" t="s">
        <v>84</v>
      </c>
      <c r="B49" s="23" t="s">
        <v>34</v>
      </c>
      <c r="C49" s="8">
        <v>2</v>
      </c>
      <c r="D49" s="8">
        <v>4</v>
      </c>
      <c r="E49" s="8">
        <v>2</v>
      </c>
      <c r="F49" s="8">
        <v>0</v>
      </c>
      <c r="G49" s="8">
        <v>9</v>
      </c>
      <c r="H49" s="8">
        <v>7</v>
      </c>
      <c r="I49" s="8">
        <v>5</v>
      </c>
      <c r="J49" s="9">
        <v>2</v>
      </c>
      <c r="K49" s="9">
        <v>2</v>
      </c>
      <c r="L49" s="15">
        <v>3</v>
      </c>
      <c r="M49" s="15">
        <v>2</v>
      </c>
      <c r="N49" s="9">
        <v>3</v>
      </c>
      <c r="O49" s="16">
        <v>12</v>
      </c>
      <c r="P49" s="16">
        <v>2</v>
      </c>
      <c r="Q49" s="16">
        <v>2</v>
      </c>
      <c r="R49" s="51">
        <v>1</v>
      </c>
      <c r="S49" s="44">
        <f t="shared" si="0"/>
        <v>3.625</v>
      </c>
    </row>
    <row r="50" spans="1:19" ht="15">
      <c r="A50" s="15" t="s">
        <v>85</v>
      </c>
      <c r="B50" s="23" t="s">
        <v>22</v>
      </c>
      <c r="C50" s="8">
        <v>6</v>
      </c>
      <c r="D50" s="8">
        <v>13</v>
      </c>
      <c r="E50" s="8">
        <v>8</v>
      </c>
      <c r="F50" s="8">
        <v>11</v>
      </c>
      <c r="G50" s="8">
        <v>8</v>
      </c>
      <c r="H50" s="8">
        <v>9</v>
      </c>
      <c r="I50" s="8">
        <v>4</v>
      </c>
      <c r="J50" s="9">
        <v>5</v>
      </c>
      <c r="K50" s="9">
        <v>1</v>
      </c>
      <c r="L50" s="15">
        <v>3</v>
      </c>
      <c r="M50" s="15">
        <v>5</v>
      </c>
      <c r="N50" s="9">
        <v>5</v>
      </c>
      <c r="O50" s="16">
        <v>2</v>
      </c>
      <c r="P50" s="16">
        <v>0</v>
      </c>
      <c r="Q50" s="16">
        <v>0</v>
      </c>
      <c r="R50" s="51">
        <v>5</v>
      </c>
      <c r="S50" s="44">
        <f t="shared" si="0"/>
        <v>5.3125</v>
      </c>
    </row>
    <row r="51" spans="1:19" ht="15">
      <c r="A51" s="15"/>
      <c r="B51" s="15"/>
      <c r="C51" s="15"/>
      <c r="D51" s="15"/>
      <c r="E51" s="15"/>
      <c r="F51" s="15"/>
      <c r="G51" s="15"/>
      <c r="H51" s="15"/>
      <c r="I51" s="15"/>
      <c r="J51" s="19"/>
      <c r="K51" s="19"/>
      <c r="L51" s="19"/>
      <c r="M51" s="19"/>
      <c r="N51" s="19"/>
      <c r="O51" s="15"/>
      <c r="P51" s="15"/>
      <c r="Q51" s="15"/>
      <c r="R51" s="15"/>
      <c r="S51" s="44"/>
    </row>
    <row r="52" spans="1:20" ht="15">
      <c r="A52" s="20" t="s">
        <v>87</v>
      </c>
      <c r="B52" s="20" t="s">
        <v>42</v>
      </c>
      <c r="C52" s="20">
        <f aca="true" t="shared" si="1" ref="C52:K52">SUM(C9:C50)</f>
        <v>793</v>
      </c>
      <c r="D52" s="20">
        <f t="shared" si="1"/>
        <v>846</v>
      </c>
      <c r="E52" s="20">
        <f t="shared" si="1"/>
        <v>705</v>
      </c>
      <c r="F52" s="20">
        <f t="shared" si="1"/>
        <v>781</v>
      </c>
      <c r="G52" s="20">
        <f t="shared" si="1"/>
        <v>745</v>
      </c>
      <c r="H52" s="20">
        <f t="shared" si="1"/>
        <v>688</v>
      </c>
      <c r="I52" s="20">
        <f t="shared" si="1"/>
        <v>486</v>
      </c>
      <c r="J52" s="21">
        <f t="shared" si="1"/>
        <v>401</v>
      </c>
      <c r="K52" s="21">
        <f t="shared" si="1"/>
        <v>513</v>
      </c>
      <c r="L52" s="21">
        <f aca="true" t="shared" si="2" ref="L52:S52">SUM(L9:L50)</f>
        <v>458</v>
      </c>
      <c r="M52" s="21">
        <f t="shared" si="2"/>
        <v>328</v>
      </c>
      <c r="N52" s="21">
        <f t="shared" si="2"/>
        <v>325</v>
      </c>
      <c r="O52" s="21">
        <f t="shared" si="2"/>
        <v>378</v>
      </c>
      <c r="P52" s="21">
        <f t="shared" si="2"/>
        <v>346</v>
      </c>
      <c r="Q52" s="21">
        <f t="shared" si="2"/>
        <v>281</v>
      </c>
      <c r="R52" s="21">
        <f t="shared" si="2"/>
        <v>234</v>
      </c>
      <c r="S52" s="45">
        <f t="shared" si="2"/>
        <v>519.25</v>
      </c>
      <c r="T52" s="47"/>
    </row>
    <row r="53" spans="15:18" ht="12.75">
      <c r="O53" s="5"/>
      <c r="P53" s="5"/>
      <c r="Q53" s="5"/>
      <c r="R53" s="5"/>
    </row>
    <row r="54" spans="15:18" ht="12.75">
      <c r="O54" s="5"/>
      <c r="P54" s="5"/>
      <c r="Q54" s="5"/>
      <c r="R54" s="5"/>
    </row>
    <row r="55" spans="15:18" ht="12.75" hidden="1">
      <c r="O55" s="5"/>
      <c r="P55" s="5"/>
      <c r="Q55" s="5"/>
      <c r="R55" s="5"/>
    </row>
    <row r="56" spans="15:18" ht="12.75" hidden="1">
      <c r="O56" s="5"/>
      <c r="P56" s="5"/>
      <c r="Q56" s="5"/>
      <c r="R56" s="5"/>
    </row>
    <row r="57" spans="15:18" ht="12.75" hidden="1">
      <c r="O57" s="5"/>
      <c r="P57" s="5"/>
      <c r="Q57" s="5"/>
      <c r="R57" s="5"/>
    </row>
    <row r="58" spans="15:18" ht="12.75" hidden="1">
      <c r="O58" s="5"/>
      <c r="P58" s="5"/>
      <c r="Q58" s="5"/>
      <c r="R58" s="5"/>
    </row>
    <row r="59" spans="15:18" ht="12.75" hidden="1">
      <c r="O59" s="5"/>
      <c r="P59" s="5"/>
      <c r="Q59" s="5"/>
      <c r="R59" s="5"/>
    </row>
    <row r="60" spans="15:18" ht="12.75" hidden="1">
      <c r="O60" s="5"/>
      <c r="P60" s="5"/>
      <c r="Q60" s="5"/>
      <c r="R60" s="5"/>
    </row>
    <row r="61" spans="15:18" ht="12.75" hidden="1">
      <c r="O61" s="5"/>
      <c r="P61" s="5"/>
      <c r="Q61" s="5"/>
      <c r="R61" s="5"/>
    </row>
    <row r="62" spans="15:18" ht="12.75" hidden="1">
      <c r="O62" s="5"/>
      <c r="P62" s="5"/>
      <c r="Q62" s="5"/>
      <c r="R62" s="5"/>
    </row>
    <row r="63" spans="15:18" ht="12.75" hidden="1">
      <c r="O63" s="5"/>
      <c r="P63" s="5"/>
      <c r="Q63" s="5"/>
      <c r="R63" s="5"/>
    </row>
    <row r="64" spans="15:18" ht="12.75" hidden="1">
      <c r="O64" s="5"/>
      <c r="P64" s="5"/>
      <c r="Q64" s="5"/>
      <c r="R64" s="5"/>
    </row>
    <row r="65" spans="15:18" ht="12.75" hidden="1">
      <c r="O65" s="5"/>
      <c r="P65" s="5"/>
      <c r="Q65" s="5"/>
      <c r="R65" s="5"/>
    </row>
    <row r="66" spans="15:18" ht="12.75" hidden="1">
      <c r="O66" s="5"/>
      <c r="P66" s="5"/>
      <c r="Q66" s="5"/>
      <c r="R66" s="5"/>
    </row>
    <row r="67" spans="15:18" ht="12.75" hidden="1">
      <c r="O67" s="5"/>
      <c r="P67" s="5"/>
      <c r="Q67" s="5"/>
      <c r="R67" s="5"/>
    </row>
    <row r="68" spans="15:18" ht="12.75" hidden="1">
      <c r="O68" s="5"/>
      <c r="P68" s="5"/>
      <c r="Q68" s="5"/>
      <c r="R68" s="5"/>
    </row>
    <row r="69" spans="15:18" ht="12.75" hidden="1">
      <c r="O69" s="5"/>
      <c r="P69" s="5"/>
      <c r="Q69" s="5"/>
      <c r="R69" s="5"/>
    </row>
    <row r="70" spans="15:18" ht="12.75" hidden="1">
      <c r="O70" s="5"/>
      <c r="P70" s="5"/>
      <c r="Q70" s="5"/>
      <c r="R70" s="5"/>
    </row>
    <row r="72" ht="15.75">
      <c r="A72" s="27" t="s">
        <v>90</v>
      </c>
    </row>
    <row r="73" spans="1:18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9" ht="38.25">
      <c r="A74" s="11" t="s">
        <v>92</v>
      </c>
      <c r="B74" s="7" t="s">
        <v>44</v>
      </c>
      <c r="C74" s="12">
        <v>2001</v>
      </c>
      <c r="D74" s="12">
        <v>2002</v>
      </c>
      <c r="E74" s="12">
        <v>2003</v>
      </c>
      <c r="F74" s="12">
        <v>2004</v>
      </c>
      <c r="G74" s="12">
        <v>2005</v>
      </c>
      <c r="H74" s="12">
        <v>2006</v>
      </c>
      <c r="I74" s="12">
        <v>2007</v>
      </c>
      <c r="J74" s="13">
        <v>2008</v>
      </c>
      <c r="K74" s="14">
        <v>2009</v>
      </c>
      <c r="L74" s="13">
        <v>2010</v>
      </c>
      <c r="M74" s="14">
        <v>2011</v>
      </c>
      <c r="N74" s="13">
        <v>2012</v>
      </c>
      <c r="O74" s="14">
        <v>2013</v>
      </c>
      <c r="P74" s="13">
        <v>2014</v>
      </c>
      <c r="Q74" s="14">
        <v>2015</v>
      </c>
      <c r="R74" s="14">
        <v>2016</v>
      </c>
      <c r="S74" s="46" t="s">
        <v>95</v>
      </c>
    </row>
    <row r="75" spans="1:19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22"/>
      <c r="P75" s="22"/>
      <c r="Q75" s="22"/>
      <c r="R75" s="22"/>
      <c r="S75" s="43"/>
    </row>
    <row r="76" spans="1:19" ht="15">
      <c r="A76" s="15" t="s">
        <v>48</v>
      </c>
      <c r="B76" s="23" t="s">
        <v>1</v>
      </c>
      <c r="C76" s="8">
        <v>303</v>
      </c>
      <c r="D76" s="8">
        <v>250</v>
      </c>
      <c r="E76" s="8">
        <v>193</v>
      </c>
      <c r="F76" s="8">
        <v>225</v>
      </c>
      <c r="G76" s="8">
        <v>243</v>
      </c>
      <c r="H76" s="8">
        <v>214</v>
      </c>
      <c r="I76" s="8">
        <v>151</v>
      </c>
      <c r="J76" s="9">
        <v>99</v>
      </c>
      <c r="K76" s="9">
        <v>126</v>
      </c>
      <c r="L76" s="15">
        <v>134</v>
      </c>
      <c r="M76" s="15">
        <v>118</v>
      </c>
      <c r="N76" s="9">
        <v>100</v>
      </c>
      <c r="O76" s="16">
        <v>128</v>
      </c>
      <c r="P76" s="16">
        <v>97</v>
      </c>
      <c r="Q76" s="16">
        <v>106</v>
      </c>
      <c r="R76" s="16">
        <v>69</v>
      </c>
      <c r="S76" s="44">
        <f aca="true" t="shared" si="3" ref="S76:S117">SUM(C76:R76)/16</f>
        <v>159.75</v>
      </c>
    </row>
    <row r="77" spans="1:19" ht="15">
      <c r="A77" s="15" t="s">
        <v>68</v>
      </c>
      <c r="B77" s="23" t="s">
        <v>0</v>
      </c>
      <c r="C77" s="8">
        <v>15</v>
      </c>
      <c r="D77" s="8">
        <v>42</v>
      </c>
      <c r="E77" s="8">
        <v>34</v>
      </c>
      <c r="F77" s="8">
        <v>35</v>
      </c>
      <c r="G77" s="8">
        <v>29</v>
      </c>
      <c r="H77" s="8">
        <v>36</v>
      </c>
      <c r="I77" s="8">
        <v>22</v>
      </c>
      <c r="J77" s="9">
        <v>24</v>
      </c>
      <c r="K77" s="9">
        <v>40</v>
      </c>
      <c r="L77" s="15">
        <v>31</v>
      </c>
      <c r="M77" s="15">
        <v>11</v>
      </c>
      <c r="N77" s="9">
        <v>28</v>
      </c>
      <c r="O77" s="16">
        <v>45</v>
      </c>
      <c r="P77" s="16">
        <v>60</v>
      </c>
      <c r="Q77" s="16">
        <v>32</v>
      </c>
      <c r="R77" s="51">
        <v>26</v>
      </c>
      <c r="S77" s="44">
        <f t="shared" si="3"/>
        <v>31.875</v>
      </c>
    </row>
    <row r="78" spans="1:19" ht="15">
      <c r="A78" s="15" t="s">
        <v>56</v>
      </c>
      <c r="B78" s="23" t="s">
        <v>4</v>
      </c>
      <c r="C78" s="8">
        <v>32</v>
      </c>
      <c r="D78" s="8">
        <v>38</v>
      </c>
      <c r="E78" s="8">
        <v>40</v>
      </c>
      <c r="F78" s="8">
        <v>38</v>
      </c>
      <c r="G78" s="8">
        <v>41</v>
      </c>
      <c r="H78" s="8">
        <v>37</v>
      </c>
      <c r="I78" s="8">
        <v>32</v>
      </c>
      <c r="J78" s="9">
        <v>24</v>
      </c>
      <c r="K78" s="9">
        <v>20</v>
      </c>
      <c r="L78" s="15">
        <v>11</v>
      </c>
      <c r="M78" s="15">
        <v>9</v>
      </c>
      <c r="N78" s="9">
        <v>16</v>
      </c>
      <c r="O78" s="16">
        <v>13</v>
      </c>
      <c r="P78" s="16">
        <v>8</v>
      </c>
      <c r="Q78" s="16">
        <v>6</v>
      </c>
      <c r="R78" s="51">
        <v>12</v>
      </c>
      <c r="S78" s="44">
        <f t="shared" si="3"/>
        <v>23.5625</v>
      </c>
    </row>
    <row r="79" spans="1:19" ht="15">
      <c r="A79" s="15" t="s">
        <v>73</v>
      </c>
      <c r="B79" s="23" t="s">
        <v>3</v>
      </c>
      <c r="C79" s="8">
        <v>22</v>
      </c>
      <c r="D79" s="8">
        <v>122</v>
      </c>
      <c r="E79" s="8">
        <v>38</v>
      </c>
      <c r="F79" s="8">
        <v>36</v>
      </c>
      <c r="G79" s="8">
        <v>38</v>
      </c>
      <c r="H79" s="8">
        <v>14</v>
      </c>
      <c r="I79" s="8">
        <v>19</v>
      </c>
      <c r="J79" s="9">
        <v>8</v>
      </c>
      <c r="K79" s="9">
        <v>10</v>
      </c>
      <c r="L79" s="15">
        <v>7</v>
      </c>
      <c r="M79" s="15">
        <v>17</v>
      </c>
      <c r="N79" s="9">
        <v>12</v>
      </c>
      <c r="O79" s="16">
        <v>8</v>
      </c>
      <c r="P79" s="16">
        <v>10</v>
      </c>
      <c r="Q79" s="16">
        <v>2</v>
      </c>
      <c r="R79" s="51">
        <v>6</v>
      </c>
      <c r="S79" s="44">
        <f t="shared" si="3"/>
        <v>23.0625</v>
      </c>
    </row>
    <row r="80" spans="1:19" ht="15">
      <c r="A80" s="15" t="s">
        <v>59</v>
      </c>
      <c r="B80" s="23" t="s">
        <v>8</v>
      </c>
      <c r="C80" s="8">
        <v>11</v>
      </c>
      <c r="D80" s="8">
        <v>20</v>
      </c>
      <c r="E80" s="8">
        <v>4</v>
      </c>
      <c r="F80" s="8">
        <v>7</v>
      </c>
      <c r="G80" s="8">
        <v>31</v>
      </c>
      <c r="H80" s="8">
        <v>19</v>
      </c>
      <c r="I80" s="8">
        <v>2</v>
      </c>
      <c r="J80" s="9">
        <v>13</v>
      </c>
      <c r="K80" s="9">
        <v>79</v>
      </c>
      <c r="L80" s="15">
        <v>56</v>
      </c>
      <c r="M80" s="15">
        <v>10</v>
      </c>
      <c r="N80" s="9">
        <v>8</v>
      </c>
      <c r="O80" s="16">
        <v>9</v>
      </c>
      <c r="P80" s="16">
        <v>9</v>
      </c>
      <c r="Q80" s="16">
        <v>12</v>
      </c>
      <c r="R80" s="51">
        <v>8</v>
      </c>
      <c r="S80" s="44">
        <f t="shared" si="3"/>
        <v>18.625</v>
      </c>
    </row>
    <row r="81" spans="1:19" ht="15">
      <c r="A81" s="15" t="s">
        <v>54</v>
      </c>
      <c r="B81" s="23" t="s">
        <v>7</v>
      </c>
      <c r="C81" s="8">
        <v>13</v>
      </c>
      <c r="D81" s="8">
        <v>21</v>
      </c>
      <c r="E81" s="8">
        <v>26</v>
      </c>
      <c r="F81" s="8">
        <v>65</v>
      </c>
      <c r="G81" s="8">
        <v>15</v>
      </c>
      <c r="H81" s="8">
        <v>15</v>
      </c>
      <c r="I81" s="8">
        <v>0</v>
      </c>
      <c r="J81" s="17">
        <v>13</v>
      </c>
      <c r="K81" s="9">
        <v>5</v>
      </c>
      <c r="L81" s="15">
        <v>28</v>
      </c>
      <c r="M81" s="15">
        <v>8</v>
      </c>
      <c r="N81" s="9">
        <v>8</v>
      </c>
      <c r="O81" s="16">
        <v>8</v>
      </c>
      <c r="P81" s="16">
        <v>9</v>
      </c>
      <c r="Q81" s="16">
        <v>11</v>
      </c>
      <c r="R81" s="51">
        <v>10</v>
      </c>
      <c r="S81" s="44">
        <f t="shared" si="3"/>
        <v>15.9375</v>
      </c>
    </row>
    <row r="82" spans="1:19" ht="15">
      <c r="A82" s="15" t="s">
        <v>67</v>
      </c>
      <c r="B82" s="23" t="s">
        <v>2</v>
      </c>
      <c r="C82" s="8">
        <v>25</v>
      </c>
      <c r="D82" s="8">
        <v>21</v>
      </c>
      <c r="E82" s="8">
        <v>17</v>
      </c>
      <c r="F82" s="8">
        <v>30</v>
      </c>
      <c r="G82" s="8">
        <v>17</v>
      </c>
      <c r="H82" s="8">
        <v>21</v>
      </c>
      <c r="I82" s="8">
        <v>21</v>
      </c>
      <c r="J82" s="9">
        <v>19</v>
      </c>
      <c r="K82" s="9">
        <v>15</v>
      </c>
      <c r="L82" s="15">
        <v>9</v>
      </c>
      <c r="M82" s="15">
        <v>13</v>
      </c>
      <c r="N82" s="9">
        <v>7</v>
      </c>
      <c r="O82" s="16">
        <v>14</v>
      </c>
      <c r="P82" s="16">
        <v>6</v>
      </c>
      <c r="Q82" s="16">
        <v>10</v>
      </c>
      <c r="R82" s="51">
        <v>4</v>
      </c>
      <c r="S82" s="44">
        <f t="shared" si="3"/>
        <v>15.5625</v>
      </c>
    </row>
    <row r="83" spans="1:19" ht="15">
      <c r="A83" s="15" t="s">
        <v>50</v>
      </c>
      <c r="B83" s="23" t="s">
        <v>6</v>
      </c>
      <c r="C83" s="8">
        <v>37</v>
      </c>
      <c r="D83" s="8">
        <v>18</v>
      </c>
      <c r="E83" s="8">
        <v>46</v>
      </c>
      <c r="F83" s="8">
        <v>31</v>
      </c>
      <c r="G83" s="8">
        <v>15</v>
      </c>
      <c r="H83" s="8">
        <v>15</v>
      </c>
      <c r="I83" s="8">
        <v>5</v>
      </c>
      <c r="J83" s="9">
        <v>4</v>
      </c>
      <c r="K83" s="9">
        <v>23</v>
      </c>
      <c r="L83" s="15">
        <v>11</v>
      </c>
      <c r="M83" s="15">
        <v>6</v>
      </c>
      <c r="N83" s="9">
        <v>15</v>
      </c>
      <c r="O83" s="16">
        <v>4</v>
      </c>
      <c r="P83" s="16">
        <v>6</v>
      </c>
      <c r="Q83" s="16">
        <v>6</v>
      </c>
      <c r="R83" s="51">
        <v>4</v>
      </c>
      <c r="S83" s="44">
        <f t="shared" si="3"/>
        <v>15.375</v>
      </c>
    </row>
    <row r="84" spans="1:19" ht="15">
      <c r="A84" s="15" t="s">
        <v>76</v>
      </c>
      <c r="B84" s="23" t="s">
        <v>21</v>
      </c>
      <c r="C84" s="8">
        <v>25</v>
      </c>
      <c r="D84" s="8">
        <v>33</v>
      </c>
      <c r="E84" s="8">
        <v>13</v>
      </c>
      <c r="F84" s="8">
        <v>11</v>
      </c>
      <c r="G84" s="8">
        <v>18</v>
      </c>
      <c r="H84" s="10">
        <v>13</v>
      </c>
      <c r="I84" s="10">
        <v>19</v>
      </c>
      <c r="J84" s="9">
        <v>9</v>
      </c>
      <c r="K84" s="9">
        <v>5</v>
      </c>
      <c r="L84" s="15">
        <v>5</v>
      </c>
      <c r="M84" s="15">
        <v>12</v>
      </c>
      <c r="N84" s="9">
        <v>14</v>
      </c>
      <c r="O84" s="16">
        <v>18</v>
      </c>
      <c r="P84" s="16">
        <v>9</v>
      </c>
      <c r="Q84" s="16">
        <v>3</v>
      </c>
      <c r="R84" s="51">
        <v>5</v>
      </c>
      <c r="S84" s="44">
        <f t="shared" si="3"/>
        <v>13.25</v>
      </c>
    </row>
    <row r="85" spans="1:19" ht="15">
      <c r="A85" s="15" t="s">
        <v>62</v>
      </c>
      <c r="B85" s="23" t="s">
        <v>20</v>
      </c>
      <c r="C85" s="8">
        <v>9</v>
      </c>
      <c r="D85" s="8">
        <v>10</v>
      </c>
      <c r="E85" s="8">
        <v>4</v>
      </c>
      <c r="F85" s="8">
        <v>20</v>
      </c>
      <c r="G85" s="8">
        <v>17</v>
      </c>
      <c r="H85" s="8">
        <v>15</v>
      </c>
      <c r="I85" s="8">
        <v>13</v>
      </c>
      <c r="J85" s="9">
        <v>13</v>
      </c>
      <c r="K85" s="9">
        <v>23</v>
      </c>
      <c r="L85" s="15">
        <v>11</v>
      </c>
      <c r="M85" s="15">
        <v>11</v>
      </c>
      <c r="N85" s="9">
        <v>16</v>
      </c>
      <c r="O85" s="16">
        <v>11</v>
      </c>
      <c r="P85" s="16">
        <v>14</v>
      </c>
      <c r="Q85" s="16">
        <v>11</v>
      </c>
      <c r="R85" s="51">
        <v>12</v>
      </c>
      <c r="S85" s="44">
        <f t="shared" si="3"/>
        <v>13.125</v>
      </c>
    </row>
    <row r="86" spans="1:19" ht="15">
      <c r="A86" s="15" t="s">
        <v>70</v>
      </c>
      <c r="B86" s="23" t="s">
        <v>27</v>
      </c>
      <c r="C86" s="8">
        <v>19</v>
      </c>
      <c r="D86" s="8">
        <v>10</v>
      </c>
      <c r="E86" s="8">
        <v>21</v>
      </c>
      <c r="F86" s="8">
        <v>20</v>
      </c>
      <c r="G86" s="8">
        <v>9</v>
      </c>
      <c r="H86" s="8">
        <v>19</v>
      </c>
      <c r="I86" s="8">
        <v>11</v>
      </c>
      <c r="J86" s="9">
        <v>9</v>
      </c>
      <c r="K86" s="9">
        <v>5</v>
      </c>
      <c r="L86" s="15">
        <v>6</v>
      </c>
      <c r="M86" s="15">
        <v>3</v>
      </c>
      <c r="N86" s="9">
        <v>4</v>
      </c>
      <c r="O86" s="16">
        <v>7</v>
      </c>
      <c r="P86" s="16">
        <v>33</v>
      </c>
      <c r="Q86" s="16">
        <v>19</v>
      </c>
      <c r="R86" s="51">
        <v>7</v>
      </c>
      <c r="S86" s="44">
        <f t="shared" si="3"/>
        <v>12.625</v>
      </c>
    </row>
    <row r="87" spans="1:19" ht="15">
      <c r="A87" s="15" t="s">
        <v>49</v>
      </c>
      <c r="B87" s="23" t="s">
        <v>18</v>
      </c>
      <c r="C87" s="8">
        <v>36</v>
      </c>
      <c r="D87" s="8">
        <v>16</v>
      </c>
      <c r="E87" s="8">
        <v>31</v>
      </c>
      <c r="F87" s="8">
        <v>25</v>
      </c>
      <c r="G87" s="8">
        <v>10</v>
      </c>
      <c r="H87" s="8">
        <v>8</v>
      </c>
      <c r="I87" s="8">
        <v>8</v>
      </c>
      <c r="J87" s="9">
        <v>13</v>
      </c>
      <c r="K87" s="9">
        <v>9</v>
      </c>
      <c r="L87" s="15">
        <v>8</v>
      </c>
      <c r="M87" s="15">
        <v>4</v>
      </c>
      <c r="N87" s="9">
        <v>9</v>
      </c>
      <c r="O87" s="16">
        <v>6</v>
      </c>
      <c r="P87" s="16">
        <v>3</v>
      </c>
      <c r="Q87" s="16">
        <v>3</v>
      </c>
      <c r="R87" s="51">
        <v>7</v>
      </c>
      <c r="S87" s="44">
        <f t="shared" si="3"/>
        <v>12.25</v>
      </c>
    </row>
    <row r="88" spans="1:19" ht="15">
      <c r="A88" s="15" t="s">
        <v>64</v>
      </c>
      <c r="B88" s="23" t="s">
        <v>17</v>
      </c>
      <c r="C88" s="8">
        <v>14</v>
      </c>
      <c r="D88" s="8">
        <v>8</v>
      </c>
      <c r="E88" s="8">
        <v>15</v>
      </c>
      <c r="F88" s="8">
        <v>19</v>
      </c>
      <c r="G88" s="8">
        <v>18</v>
      </c>
      <c r="H88" s="8">
        <v>13</v>
      </c>
      <c r="I88" s="8">
        <v>11</v>
      </c>
      <c r="J88" s="9">
        <v>11</v>
      </c>
      <c r="K88" s="9">
        <v>25</v>
      </c>
      <c r="L88" s="15">
        <v>5</v>
      </c>
      <c r="M88" s="15">
        <v>8</v>
      </c>
      <c r="N88" s="9">
        <v>5</v>
      </c>
      <c r="O88" s="16">
        <v>13</v>
      </c>
      <c r="P88" s="16">
        <v>9</v>
      </c>
      <c r="Q88" s="16">
        <v>10</v>
      </c>
      <c r="R88" s="51">
        <v>10</v>
      </c>
      <c r="S88" s="44">
        <f t="shared" si="3"/>
        <v>12.125</v>
      </c>
    </row>
    <row r="89" spans="1:19" ht="15">
      <c r="A89" s="15" t="s">
        <v>82</v>
      </c>
      <c r="B89" s="23" t="s">
        <v>16</v>
      </c>
      <c r="C89" s="8">
        <v>25</v>
      </c>
      <c r="D89" s="8">
        <v>36</v>
      </c>
      <c r="E89" s="8">
        <v>26</v>
      </c>
      <c r="F89" s="8">
        <v>10</v>
      </c>
      <c r="G89" s="8">
        <v>9</v>
      </c>
      <c r="H89" s="8">
        <v>19</v>
      </c>
      <c r="I89" s="8">
        <v>7</v>
      </c>
      <c r="J89" s="9">
        <v>8</v>
      </c>
      <c r="K89" s="9">
        <v>9</v>
      </c>
      <c r="L89" s="9">
        <v>5</v>
      </c>
      <c r="M89" s="15">
        <v>8</v>
      </c>
      <c r="N89" s="9">
        <v>4</v>
      </c>
      <c r="O89" s="16">
        <v>7</v>
      </c>
      <c r="P89" s="16">
        <v>9</v>
      </c>
      <c r="Q89" s="16">
        <v>2</v>
      </c>
      <c r="R89" s="51">
        <v>1</v>
      </c>
      <c r="S89" s="44">
        <f t="shared" si="3"/>
        <v>11.5625</v>
      </c>
    </row>
    <row r="90" spans="1:19" ht="15">
      <c r="A90" s="15" t="s">
        <v>66</v>
      </c>
      <c r="B90" s="23" t="s">
        <v>9</v>
      </c>
      <c r="C90" s="8">
        <v>12</v>
      </c>
      <c r="D90" s="8">
        <v>29</v>
      </c>
      <c r="E90" s="8">
        <v>8</v>
      </c>
      <c r="F90" s="8">
        <v>14</v>
      </c>
      <c r="G90" s="8">
        <v>10</v>
      </c>
      <c r="H90" s="8">
        <v>10</v>
      </c>
      <c r="I90" s="8">
        <v>21</v>
      </c>
      <c r="J90" s="9">
        <v>13</v>
      </c>
      <c r="K90" s="9">
        <v>7</v>
      </c>
      <c r="L90" s="9">
        <v>22</v>
      </c>
      <c r="M90" s="15">
        <v>8</v>
      </c>
      <c r="N90" s="9">
        <v>2</v>
      </c>
      <c r="O90" s="16">
        <v>0</v>
      </c>
      <c r="P90" s="16">
        <v>2</v>
      </c>
      <c r="Q90" s="16">
        <v>5</v>
      </c>
      <c r="R90" s="51">
        <v>1</v>
      </c>
      <c r="S90" s="44">
        <f t="shared" si="3"/>
        <v>10.25</v>
      </c>
    </row>
    <row r="91" spans="1:19" ht="15">
      <c r="A91" s="15" t="s">
        <v>46</v>
      </c>
      <c r="B91" s="23" t="s">
        <v>14</v>
      </c>
      <c r="C91" s="8">
        <v>17</v>
      </c>
      <c r="D91" s="8">
        <v>12</v>
      </c>
      <c r="E91" s="8">
        <v>21</v>
      </c>
      <c r="F91" s="8">
        <v>12</v>
      </c>
      <c r="G91" s="8">
        <v>14</v>
      </c>
      <c r="H91" s="8">
        <v>13</v>
      </c>
      <c r="I91" s="8">
        <v>16</v>
      </c>
      <c r="J91" s="9">
        <v>8</v>
      </c>
      <c r="K91" s="9">
        <v>13</v>
      </c>
      <c r="L91" s="9">
        <v>11</v>
      </c>
      <c r="M91" s="15">
        <v>6</v>
      </c>
      <c r="N91" s="9">
        <v>9</v>
      </c>
      <c r="O91" s="16">
        <v>3</v>
      </c>
      <c r="P91" s="16">
        <v>3</v>
      </c>
      <c r="Q91" s="16">
        <v>2</v>
      </c>
      <c r="R91" s="51">
        <v>3</v>
      </c>
      <c r="S91" s="44">
        <f t="shared" si="3"/>
        <v>10.1875</v>
      </c>
    </row>
    <row r="92" spans="1:19" ht="15">
      <c r="A92" s="15" t="s">
        <v>55</v>
      </c>
      <c r="B92" s="23" t="s">
        <v>13</v>
      </c>
      <c r="C92" s="8">
        <v>14</v>
      </c>
      <c r="D92" s="8">
        <v>15</v>
      </c>
      <c r="E92" s="8">
        <v>13</v>
      </c>
      <c r="F92" s="8">
        <v>11</v>
      </c>
      <c r="G92" s="8">
        <v>17</v>
      </c>
      <c r="H92" s="8">
        <v>19</v>
      </c>
      <c r="I92" s="8">
        <v>6</v>
      </c>
      <c r="J92" s="9">
        <v>11</v>
      </c>
      <c r="K92" s="9">
        <v>8</v>
      </c>
      <c r="L92" s="15">
        <v>10</v>
      </c>
      <c r="M92" s="15">
        <v>12</v>
      </c>
      <c r="N92" s="9">
        <v>9</v>
      </c>
      <c r="O92" s="16">
        <v>6</v>
      </c>
      <c r="P92" s="16">
        <v>4</v>
      </c>
      <c r="Q92" s="16">
        <v>1</v>
      </c>
      <c r="R92" s="16">
        <v>4</v>
      </c>
      <c r="S92" s="44">
        <f t="shared" si="3"/>
        <v>10</v>
      </c>
    </row>
    <row r="93" spans="1:19" ht="15">
      <c r="A93" s="15" t="s">
        <v>77</v>
      </c>
      <c r="B93" s="23" t="s">
        <v>10</v>
      </c>
      <c r="C93" s="8">
        <v>21</v>
      </c>
      <c r="D93" s="8">
        <v>16</v>
      </c>
      <c r="E93" s="8">
        <v>17</v>
      </c>
      <c r="F93" s="8">
        <v>20</v>
      </c>
      <c r="G93" s="8">
        <v>18</v>
      </c>
      <c r="H93" s="8">
        <v>10</v>
      </c>
      <c r="I93" s="8">
        <v>6</v>
      </c>
      <c r="J93" s="9">
        <v>8</v>
      </c>
      <c r="K93" s="9">
        <v>10</v>
      </c>
      <c r="L93" s="9">
        <v>4</v>
      </c>
      <c r="M93" s="15">
        <v>4</v>
      </c>
      <c r="N93" s="9">
        <v>3</v>
      </c>
      <c r="O93" s="16">
        <v>6</v>
      </c>
      <c r="P93" s="16">
        <v>0</v>
      </c>
      <c r="Q93" s="16">
        <v>1</v>
      </c>
      <c r="R93" s="51">
        <v>2</v>
      </c>
      <c r="S93" s="44">
        <f t="shared" si="3"/>
        <v>9.125</v>
      </c>
    </row>
    <row r="94" spans="1:19" ht="15">
      <c r="A94" s="15" t="s">
        <v>47</v>
      </c>
      <c r="B94" s="23" t="s">
        <v>19</v>
      </c>
      <c r="C94" s="8">
        <v>12</v>
      </c>
      <c r="D94" s="8">
        <v>9</v>
      </c>
      <c r="E94" s="8">
        <v>3</v>
      </c>
      <c r="F94" s="8">
        <v>14</v>
      </c>
      <c r="G94" s="8">
        <v>17</v>
      </c>
      <c r="H94" s="8">
        <v>14</v>
      </c>
      <c r="I94" s="8">
        <v>9</v>
      </c>
      <c r="J94" s="9">
        <v>16</v>
      </c>
      <c r="K94" s="9">
        <v>5</v>
      </c>
      <c r="L94" s="15">
        <v>13</v>
      </c>
      <c r="M94" s="15">
        <v>3</v>
      </c>
      <c r="N94" s="9">
        <v>7</v>
      </c>
      <c r="O94" s="16">
        <v>1</v>
      </c>
      <c r="P94" s="16">
        <v>5</v>
      </c>
      <c r="Q94" s="16">
        <v>6</v>
      </c>
      <c r="R94" s="51">
        <v>4</v>
      </c>
      <c r="S94" s="44">
        <f t="shared" si="3"/>
        <v>8.625</v>
      </c>
    </row>
    <row r="95" spans="1:19" ht="15">
      <c r="A95" s="15" t="s">
        <v>45</v>
      </c>
      <c r="B95" s="23" t="s">
        <v>12</v>
      </c>
      <c r="C95" s="8">
        <v>24</v>
      </c>
      <c r="D95" s="8">
        <v>5</v>
      </c>
      <c r="E95" s="8">
        <v>13</v>
      </c>
      <c r="F95" s="8">
        <v>22</v>
      </c>
      <c r="G95" s="8">
        <v>14</v>
      </c>
      <c r="H95" s="8">
        <v>19</v>
      </c>
      <c r="I95" s="8">
        <v>2</v>
      </c>
      <c r="J95" s="9">
        <v>2</v>
      </c>
      <c r="K95" s="9">
        <v>4</v>
      </c>
      <c r="L95" s="9">
        <v>6</v>
      </c>
      <c r="M95" s="15">
        <v>3</v>
      </c>
      <c r="N95" s="9">
        <v>4</v>
      </c>
      <c r="O95" s="16">
        <v>5</v>
      </c>
      <c r="P95" s="16">
        <v>3</v>
      </c>
      <c r="Q95" s="16">
        <v>3</v>
      </c>
      <c r="R95" s="51">
        <v>2</v>
      </c>
      <c r="S95" s="44">
        <f t="shared" si="3"/>
        <v>8.1875</v>
      </c>
    </row>
    <row r="96" spans="1:19" ht="15">
      <c r="A96" s="15" t="s">
        <v>74</v>
      </c>
      <c r="B96" s="23" t="s">
        <v>23</v>
      </c>
      <c r="C96" s="8">
        <v>7</v>
      </c>
      <c r="D96" s="8">
        <v>12</v>
      </c>
      <c r="E96" s="8">
        <v>13</v>
      </c>
      <c r="F96" s="8">
        <v>4</v>
      </c>
      <c r="G96" s="8">
        <v>18</v>
      </c>
      <c r="H96" s="8">
        <v>13</v>
      </c>
      <c r="I96" s="8">
        <v>17</v>
      </c>
      <c r="J96" s="9">
        <v>9</v>
      </c>
      <c r="K96" s="9">
        <v>8</v>
      </c>
      <c r="L96" s="15">
        <v>7</v>
      </c>
      <c r="M96" s="15">
        <v>3</v>
      </c>
      <c r="N96" s="9">
        <v>1</v>
      </c>
      <c r="O96" s="16">
        <v>3</v>
      </c>
      <c r="P96" s="16">
        <v>8</v>
      </c>
      <c r="Q96" s="16">
        <v>4</v>
      </c>
      <c r="R96" s="51">
        <v>1</v>
      </c>
      <c r="S96" s="44">
        <f t="shared" si="3"/>
        <v>8</v>
      </c>
    </row>
    <row r="97" spans="1:19" ht="15">
      <c r="A97" s="15" t="s">
        <v>53</v>
      </c>
      <c r="B97" s="23" t="s">
        <v>15</v>
      </c>
      <c r="C97" s="8">
        <v>12</v>
      </c>
      <c r="D97" s="8">
        <v>6</v>
      </c>
      <c r="E97" s="8">
        <v>14</v>
      </c>
      <c r="F97" s="8">
        <v>12</v>
      </c>
      <c r="G97" s="8">
        <v>11</v>
      </c>
      <c r="H97" s="8">
        <v>23</v>
      </c>
      <c r="I97" s="8">
        <v>28</v>
      </c>
      <c r="J97" s="9">
        <v>4</v>
      </c>
      <c r="K97" s="9">
        <v>3</v>
      </c>
      <c r="L97" s="15">
        <v>1</v>
      </c>
      <c r="M97" s="15">
        <v>3</v>
      </c>
      <c r="N97" s="9">
        <v>0</v>
      </c>
      <c r="O97" s="16">
        <v>4</v>
      </c>
      <c r="P97" s="16">
        <v>2</v>
      </c>
      <c r="Q97" s="16">
        <v>1</v>
      </c>
      <c r="R97" s="51">
        <v>2</v>
      </c>
      <c r="S97" s="44">
        <f t="shared" si="3"/>
        <v>7.875</v>
      </c>
    </row>
    <row r="98" spans="1:19" ht="15">
      <c r="A98" s="15" t="s">
        <v>51</v>
      </c>
      <c r="B98" s="23" t="s">
        <v>11</v>
      </c>
      <c r="C98" s="8">
        <v>6</v>
      </c>
      <c r="D98" s="8">
        <v>3</v>
      </c>
      <c r="E98" s="8">
        <v>15</v>
      </c>
      <c r="F98" s="10">
        <v>23</v>
      </c>
      <c r="G98" s="8">
        <v>21</v>
      </c>
      <c r="H98" s="8">
        <v>5</v>
      </c>
      <c r="I98" s="8">
        <v>3</v>
      </c>
      <c r="J98" s="9">
        <v>7</v>
      </c>
      <c r="K98" s="9">
        <v>4</v>
      </c>
      <c r="L98" s="15">
        <v>4</v>
      </c>
      <c r="M98" s="15">
        <v>3</v>
      </c>
      <c r="N98" s="9">
        <v>5</v>
      </c>
      <c r="O98" s="16">
        <v>7</v>
      </c>
      <c r="P98" s="16">
        <v>1</v>
      </c>
      <c r="Q98" s="16">
        <v>5</v>
      </c>
      <c r="R98" s="51">
        <v>4</v>
      </c>
      <c r="S98" s="44">
        <f t="shared" si="3"/>
        <v>7.25</v>
      </c>
    </row>
    <row r="99" spans="1:19" ht="15">
      <c r="A99" s="15" t="s">
        <v>61</v>
      </c>
      <c r="B99" s="23" t="s">
        <v>29</v>
      </c>
      <c r="C99" s="8">
        <v>11</v>
      </c>
      <c r="D99" s="8">
        <v>10</v>
      </c>
      <c r="E99" s="8">
        <v>19</v>
      </c>
      <c r="F99" s="8">
        <v>2</v>
      </c>
      <c r="G99" s="8">
        <v>3</v>
      </c>
      <c r="H99" s="8">
        <v>1</v>
      </c>
      <c r="I99" s="8">
        <v>5</v>
      </c>
      <c r="J99" s="9">
        <v>7</v>
      </c>
      <c r="K99" s="9">
        <v>4</v>
      </c>
      <c r="L99" s="15">
        <v>5</v>
      </c>
      <c r="M99" s="15">
        <v>9</v>
      </c>
      <c r="N99" s="9">
        <v>6</v>
      </c>
      <c r="O99" s="16">
        <v>9</v>
      </c>
      <c r="P99" s="16">
        <v>12</v>
      </c>
      <c r="Q99" s="16">
        <v>1</v>
      </c>
      <c r="R99" s="51">
        <v>4</v>
      </c>
      <c r="S99" s="44">
        <f t="shared" si="3"/>
        <v>6.75</v>
      </c>
    </row>
    <row r="100" spans="1:19" ht="15">
      <c r="A100" s="15" t="s">
        <v>72</v>
      </c>
      <c r="B100" s="23" t="s">
        <v>28</v>
      </c>
      <c r="C100" s="8">
        <v>4</v>
      </c>
      <c r="D100" s="8">
        <v>12</v>
      </c>
      <c r="E100" s="8">
        <v>7</v>
      </c>
      <c r="F100" s="10">
        <v>9</v>
      </c>
      <c r="G100" s="8">
        <v>3</v>
      </c>
      <c r="H100" s="8">
        <v>6</v>
      </c>
      <c r="I100" s="8">
        <v>6</v>
      </c>
      <c r="J100" s="9">
        <v>8</v>
      </c>
      <c r="K100" s="9">
        <v>11</v>
      </c>
      <c r="L100" s="9">
        <v>10</v>
      </c>
      <c r="M100" s="15">
        <v>3</v>
      </c>
      <c r="N100" s="9">
        <v>3</v>
      </c>
      <c r="O100" s="16">
        <v>5</v>
      </c>
      <c r="P100" s="16">
        <v>1</v>
      </c>
      <c r="Q100" s="16">
        <v>3</v>
      </c>
      <c r="R100" s="51">
        <v>1</v>
      </c>
      <c r="S100" s="44">
        <f t="shared" si="3"/>
        <v>5.75</v>
      </c>
    </row>
    <row r="101" spans="1:19" ht="15">
      <c r="A101" s="15" t="s">
        <v>60</v>
      </c>
      <c r="B101" s="23" t="s">
        <v>5</v>
      </c>
      <c r="C101" s="8">
        <v>12</v>
      </c>
      <c r="D101" s="8">
        <v>15</v>
      </c>
      <c r="E101" s="8">
        <v>10</v>
      </c>
      <c r="F101" s="8">
        <v>7</v>
      </c>
      <c r="G101" s="8">
        <v>14</v>
      </c>
      <c r="H101" s="8">
        <v>7</v>
      </c>
      <c r="I101" s="8">
        <v>5</v>
      </c>
      <c r="J101" s="9">
        <v>8</v>
      </c>
      <c r="K101" s="9">
        <v>6</v>
      </c>
      <c r="L101" s="15">
        <v>0</v>
      </c>
      <c r="M101" s="15">
        <v>0</v>
      </c>
      <c r="N101" s="9">
        <v>2</v>
      </c>
      <c r="O101" s="16">
        <v>0</v>
      </c>
      <c r="P101" s="16">
        <v>1</v>
      </c>
      <c r="Q101" s="16">
        <v>0</v>
      </c>
      <c r="R101" s="51">
        <v>2</v>
      </c>
      <c r="S101" s="44">
        <f t="shared" si="3"/>
        <v>5.5625</v>
      </c>
    </row>
    <row r="102" spans="1:19" ht="15">
      <c r="A102" s="15" t="s">
        <v>80</v>
      </c>
      <c r="B102" s="23" t="s">
        <v>31</v>
      </c>
      <c r="C102" s="8">
        <v>5</v>
      </c>
      <c r="D102" s="8">
        <v>4</v>
      </c>
      <c r="E102" s="8">
        <v>2</v>
      </c>
      <c r="F102" s="8">
        <v>5</v>
      </c>
      <c r="G102" s="8">
        <v>4</v>
      </c>
      <c r="H102" s="8">
        <v>34</v>
      </c>
      <c r="I102" s="8">
        <v>4</v>
      </c>
      <c r="J102" s="9">
        <v>1</v>
      </c>
      <c r="K102" s="9">
        <v>2</v>
      </c>
      <c r="L102" s="15">
        <v>2</v>
      </c>
      <c r="M102" s="15">
        <v>5</v>
      </c>
      <c r="N102" s="9">
        <v>5</v>
      </c>
      <c r="O102" s="16">
        <v>3</v>
      </c>
      <c r="P102" s="16">
        <v>6</v>
      </c>
      <c r="Q102" s="16">
        <v>1</v>
      </c>
      <c r="R102" s="51">
        <v>2</v>
      </c>
      <c r="S102" s="44">
        <f t="shared" si="3"/>
        <v>5.3125</v>
      </c>
    </row>
    <row r="103" spans="1:19" ht="15">
      <c r="A103" s="15" t="s">
        <v>85</v>
      </c>
      <c r="B103" s="23" t="s">
        <v>22</v>
      </c>
      <c r="C103" s="8">
        <v>6</v>
      </c>
      <c r="D103" s="8">
        <v>13</v>
      </c>
      <c r="E103" s="8">
        <v>8</v>
      </c>
      <c r="F103" s="8">
        <v>11</v>
      </c>
      <c r="G103" s="8">
        <v>8</v>
      </c>
      <c r="H103" s="8">
        <v>9</v>
      </c>
      <c r="I103" s="8">
        <v>4</v>
      </c>
      <c r="J103" s="9">
        <v>5</v>
      </c>
      <c r="K103" s="9">
        <v>1</v>
      </c>
      <c r="L103" s="15">
        <v>3</v>
      </c>
      <c r="M103" s="15">
        <v>5</v>
      </c>
      <c r="N103" s="9">
        <v>5</v>
      </c>
      <c r="O103" s="16">
        <v>2</v>
      </c>
      <c r="P103" s="16">
        <v>0</v>
      </c>
      <c r="Q103" s="16">
        <v>0</v>
      </c>
      <c r="R103" s="51">
        <v>5</v>
      </c>
      <c r="S103" s="44">
        <f t="shared" si="3"/>
        <v>5.3125</v>
      </c>
    </row>
    <row r="104" spans="1:19" ht="15">
      <c r="A104" s="15" t="s">
        <v>79</v>
      </c>
      <c r="B104" s="23" t="s">
        <v>25</v>
      </c>
      <c r="C104" s="8">
        <v>4</v>
      </c>
      <c r="D104" s="8">
        <v>3</v>
      </c>
      <c r="E104" s="8">
        <v>7</v>
      </c>
      <c r="F104" s="8">
        <v>9</v>
      </c>
      <c r="G104" s="8">
        <v>12</v>
      </c>
      <c r="H104" s="8">
        <v>7</v>
      </c>
      <c r="I104" s="8">
        <v>5</v>
      </c>
      <c r="J104" s="9">
        <v>9</v>
      </c>
      <c r="K104" s="9">
        <v>2</v>
      </c>
      <c r="L104" s="15">
        <v>5</v>
      </c>
      <c r="M104" s="15">
        <v>4</v>
      </c>
      <c r="N104" s="9">
        <v>3</v>
      </c>
      <c r="O104" s="16">
        <v>1</v>
      </c>
      <c r="P104" s="16">
        <v>2</v>
      </c>
      <c r="Q104" s="16">
        <v>1</v>
      </c>
      <c r="R104" s="51">
        <v>1</v>
      </c>
      <c r="S104" s="44">
        <f t="shared" si="3"/>
        <v>4.6875</v>
      </c>
    </row>
    <row r="105" spans="1:19" ht="15">
      <c r="A105" s="15" t="s">
        <v>69</v>
      </c>
      <c r="B105" s="23" t="s">
        <v>24</v>
      </c>
      <c r="C105" s="8">
        <v>3</v>
      </c>
      <c r="D105" s="8">
        <v>3</v>
      </c>
      <c r="E105" s="8">
        <v>0</v>
      </c>
      <c r="F105" s="10">
        <v>9</v>
      </c>
      <c r="G105" s="8">
        <v>11</v>
      </c>
      <c r="H105" s="8">
        <v>5</v>
      </c>
      <c r="I105" s="8">
        <v>1</v>
      </c>
      <c r="J105" s="9">
        <v>2</v>
      </c>
      <c r="K105" s="9">
        <v>5</v>
      </c>
      <c r="L105" s="15">
        <v>10</v>
      </c>
      <c r="M105" s="15">
        <v>3</v>
      </c>
      <c r="N105" s="9">
        <v>4</v>
      </c>
      <c r="O105" s="16">
        <v>5</v>
      </c>
      <c r="P105" s="16">
        <v>0</v>
      </c>
      <c r="Q105" s="16">
        <v>1</v>
      </c>
      <c r="R105" s="51">
        <v>1</v>
      </c>
      <c r="S105" s="44">
        <f t="shared" si="3"/>
        <v>3.9375</v>
      </c>
    </row>
    <row r="106" spans="1:19" ht="15">
      <c r="A106" s="15" t="s">
        <v>84</v>
      </c>
      <c r="B106" s="23" t="s">
        <v>34</v>
      </c>
      <c r="C106" s="8">
        <v>2</v>
      </c>
      <c r="D106" s="8">
        <v>4</v>
      </c>
      <c r="E106" s="8">
        <v>2</v>
      </c>
      <c r="F106" s="8">
        <v>0</v>
      </c>
      <c r="G106" s="8">
        <v>9</v>
      </c>
      <c r="H106" s="8">
        <v>7</v>
      </c>
      <c r="I106" s="8">
        <v>5</v>
      </c>
      <c r="J106" s="9">
        <v>2</v>
      </c>
      <c r="K106" s="9">
        <v>2</v>
      </c>
      <c r="L106" s="15">
        <v>3</v>
      </c>
      <c r="M106" s="15">
        <v>2</v>
      </c>
      <c r="N106" s="9">
        <v>3</v>
      </c>
      <c r="O106" s="16">
        <v>12</v>
      </c>
      <c r="P106" s="16">
        <v>2</v>
      </c>
      <c r="Q106" s="16">
        <v>2</v>
      </c>
      <c r="R106" s="51">
        <v>1</v>
      </c>
      <c r="S106" s="44">
        <f t="shared" si="3"/>
        <v>3.625</v>
      </c>
    </row>
    <row r="107" spans="1:19" ht="15">
      <c r="A107" s="15" t="s">
        <v>65</v>
      </c>
      <c r="B107" s="23" t="s">
        <v>26</v>
      </c>
      <c r="C107" s="8">
        <v>2</v>
      </c>
      <c r="D107" s="8">
        <v>6</v>
      </c>
      <c r="E107" s="8">
        <v>3</v>
      </c>
      <c r="F107" s="8">
        <v>9</v>
      </c>
      <c r="G107" s="8">
        <v>4</v>
      </c>
      <c r="H107" s="8">
        <v>9</v>
      </c>
      <c r="I107" s="8">
        <v>6</v>
      </c>
      <c r="J107" s="9">
        <v>4</v>
      </c>
      <c r="K107" s="9">
        <v>2</v>
      </c>
      <c r="L107" s="15">
        <v>1</v>
      </c>
      <c r="M107" s="15">
        <v>5</v>
      </c>
      <c r="N107" s="9">
        <v>0</v>
      </c>
      <c r="O107" s="16">
        <v>1</v>
      </c>
      <c r="P107" s="16">
        <v>1</v>
      </c>
      <c r="Q107" s="16">
        <v>1</v>
      </c>
      <c r="R107" s="51">
        <v>1</v>
      </c>
      <c r="S107" s="44">
        <f t="shared" si="3"/>
        <v>3.4375</v>
      </c>
    </row>
    <row r="108" spans="1:19" ht="15">
      <c r="A108" s="15" t="s">
        <v>52</v>
      </c>
      <c r="B108" s="23" t="s">
        <v>33</v>
      </c>
      <c r="C108" s="8">
        <v>2</v>
      </c>
      <c r="D108" s="8">
        <v>4</v>
      </c>
      <c r="E108" s="8">
        <v>1</v>
      </c>
      <c r="F108" s="10">
        <v>0</v>
      </c>
      <c r="G108" s="8">
        <v>6</v>
      </c>
      <c r="H108" s="8">
        <v>4</v>
      </c>
      <c r="I108" s="8">
        <v>3</v>
      </c>
      <c r="J108" s="9">
        <v>1</v>
      </c>
      <c r="K108" s="9">
        <v>4</v>
      </c>
      <c r="L108" s="15">
        <v>7</v>
      </c>
      <c r="M108" s="15">
        <v>2</v>
      </c>
      <c r="N108" s="9">
        <v>2</v>
      </c>
      <c r="O108" s="16">
        <v>1</v>
      </c>
      <c r="P108" s="16">
        <v>4</v>
      </c>
      <c r="Q108" s="16">
        <v>3</v>
      </c>
      <c r="R108" s="51">
        <v>5</v>
      </c>
      <c r="S108" s="44">
        <f t="shared" si="3"/>
        <v>3.0625</v>
      </c>
    </row>
    <row r="109" spans="1:19" ht="15">
      <c r="A109" s="15" t="s">
        <v>78</v>
      </c>
      <c r="B109" s="23" t="s">
        <v>30</v>
      </c>
      <c r="C109" s="8">
        <v>0</v>
      </c>
      <c r="D109" s="8">
        <v>1</v>
      </c>
      <c r="E109" s="8">
        <v>4</v>
      </c>
      <c r="F109" s="8">
        <v>4</v>
      </c>
      <c r="G109" s="8">
        <v>0</v>
      </c>
      <c r="H109" s="8">
        <v>9</v>
      </c>
      <c r="I109" s="8">
        <v>8</v>
      </c>
      <c r="J109" s="17">
        <v>2</v>
      </c>
      <c r="K109" s="9">
        <v>5</v>
      </c>
      <c r="L109" s="15">
        <v>0</v>
      </c>
      <c r="M109" s="15">
        <v>1</v>
      </c>
      <c r="N109" s="9">
        <v>2</v>
      </c>
      <c r="O109" s="16">
        <v>4</v>
      </c>
      <c r="P109" s="16">
        <v>6</v>
      </c>
      <c r="Q109" s="16">
        <v>1</v>
      </c>
      <c r="R109" s="51">
        <v>0</v>
      </c>
      <c r="S109" s="44">
        <f t="shared" si="3"/>
        <v>2.9375</v>
      </c>
    </row>
    <row r="110" spans="1:19" ht="15">
      <c r="A110" s="15" t="s">
        <v>75</v>
      </c>
      <c r="B110" s="23" t="s">
        <v>35</v>
      </c>
      <c r="C110" s="8">
        <v>3</v>
      </c>
      <c r="D110" s="8">
        <v>12</v>
      </c>
      <c r="E110" s="8">
        <v>8</v>
      </c>
      <c r="F110" s="8">
        <v>6</v>
      </c>
      <c r="G110" s="8">
        <v>4</v>
      </c>
      <c r="H110" s="8">
        <v>0</v>
      </c>
      <c r="I110" s="8">
        <v>3</v>
      </c>
      <c r="J110" s="18">
        <v>0</v>
      </c>
      <c r="K110" s="9">
        <v>2</v>
      </c>
      <c r="L110" s="15">
        <v>0</v>
      </c>
      <c r="M110" s="15">
        <v>2</v>
      </c>
      <c r="N110" s="9">
        <v>0</v>
      </c>
      <c r="O110" s="16">
        <v>1</v>
      </c>
      <c r="P110" s="16">
        <v>0</v>
      </c>
      <c r="Q110" s="16">
        <v>3</v>
      </c>
      <c r="R110" s="51">
        <v>0</v>
      </c>
      <c r="S110" s="44">
        <f t="shared" si="3"/>
        <v>2.75</v>
      </c>
    </row>
    <row r="111" spans="1:19" ht="15">
      <c r="A111" s="15" t="s">
        <v>58</v>
      </c>
      <c r="B111" s="23" t="s">
        <v>32</v>
      </c>
      <c r="C111" s="8">
        <v>15</v>
      </c>
      <c r="D111" s="8">
        <v>1</v>
      </c>
      <c r="E111" s="8">
        <v>4</v>
      </c>
      <c r="F111" s="8">
        <v>2</v>
      </c>
      <c r="G111" s="8">
        <v>4</v>
      </c>
      <c r="H111" s="8">
        <v>1</v>
      </c>
      <c r="I111" s="8">
        <v>0</v>
      </c>
      <c r="J111" s="17">
        <v>2</v>
      </c>
      <c r="K111" s="9">
        <v>4</v>
      </c>
      <c r="L111" s="9">
        <v>0</v>
      </c>
      <c r="M111" s="15">
        <v>1</v>
      </c>
      <c r="N111" s="9">
        <v>0</v>
      </c>
      <c r="O111" s="16">
        <v>0</v>
      </c>
      <c r="P111" s="16">
        <v>0</v>
      </c>
      <c r="Q111" s="16">
        <v>0</v>
      </c>
      <c r="R111" s="51">
        <v>0</v>
      </c>
      <c r="S111" s="44">
        <f t="shared" si="3"/>
        <v>2.125</v>
      </c>
    </row>
    <row r="112" spans="1:19" ht="15">
      <c r="A112" s="15" t="s">
        <v>86</v>
      </c>
      <c r="B112" s="23" t="s">
        <v>38</v>
      </c>
      <c r="C112" s="8">
        <v>1</v>
      </c>
      <c r="D112" s="8">
        <v>0</v>
      </c>
      <c r="E112" s="8">
        <v>1</v>
      </c>
      <c r="F112" s="8">
        <v>2</v>
      </c>
      <c r="G112" s="8">
        <v>3</v>
      </c>
      <c r="H112" s="8">
        <v>1</v>
      </c>
      <c r="I112" s="8">
        <v>1</v>
      </c>
      <c r="J112" s="9">
        <v>2</v>
      </c>
      <c r="K112" s="18">
        <v>0</v>
      </c>
      <c r="L112" s="15">
        <v>5</v>
      </c>
      <c r="M112" s="15">
        <v>1</v>
      </c>
      <c r="N112" s="9">
        <v>0</v>
      </c>
      <c r="O112" s="16">
        <v>1</v>
      </c>
      <c r="P112" s="16">
        <v>0</v>
      </c>
      <c r="Q112" s="16">
        <v>0</v>
      </c>
      <c r="R112" s="51">
        <v>6</v>
      </c>
      <c r="S112" s="44">
        <f t="shared" si="3"/>
        <v>1.5</v>
      </c>
    </row>
    <row r="113" spans="1:19" ht="15">
      <c r="A113" s="15" t="s">
        <v>83</v>
      </c>
      <c r="B113" s="23" t="s">
        <v>37</v>
      </c>
      <c r="C113" s="8">
        <v>4</v>
      </c>
      <c r="D113" s="8">
        <v>4</v>
      </c>
      <c r="E113" s="8">
        <v>0</v>
      </c>
      <c r="F113" s="8">
        <v>0</v>
      </c>
      <c r="G113" s="8">
        <v>5</v>
      </c>
      <c r="H113" s="8">
        <v>1</v>
      </c>
      <c r="I113" s="8">
        <v>0</v>
      </c>
      <c r="J113" s="18">
        <v>0</v>
      </c>
      <c r="K113" s="18">
        <v>0</v>
      </c>
      <c r="L113" s="15">
        <v>0</v>
      </c>
      <c r="M113" s="15">
        <v>1</v>
      </c>
      <c r="N113" s="9">
        <v>3</v>
      </c>
      <c r="O113" s="16">
        <v>2</v>
      </c>
      <c r="P113" s="16">
        <v>0</v>
      </c>
      <c r="Q113" s="16">
        <v>0</v>
      </c>
      <c r="R113" s="51">
        <v>0</v>
      </c>
      <c r="S113" s="44">
        <f t="shared" si="3"/>
        <v>1.25</v>
      </c>
    </row>
    <row r="114" spans="1:19" ht="15">
      <c r="A114" s="15" t="s">
        <v>81</v>
      </c>
      <c r="B114" s="23" t="s">
        <v>36</v>
      </c>
      <c r="C114" s="8">
        <v>6</v>
      </c>
      <c r="D114" s="8">
        <v>0</v>
      </c>
      <c r="E114" s="8">
        <v>1</v>
      </c>
      <c r="F114" s="8">
        <v>1</v>
      </c>
      <c r="G114" s="8">
        <v>1</v>
      </c>
      <c r="H114" s="8">
        <v>0</v>
      </c>
      <c r="I114" s="8">
        <v>1</v>
      </c>
      <c r="J114" s="9">
        <v>1</v>
      </c>
      <c r="K114" s="18">
        <v>0</v>
      </c>
      <c r="L114" s="15">
        <v>1</v>
      </c>
      <c r="M114" s="15">
        <v>0</v>
      </c>
      <c r="N114" s="9">
        <v>0</v>
      </c>
      <c r="O114" s="16">
        <v>2</v>
      </c>
      <c r="P114" s="16">
        <v>0</v>
      </c>
      <c r="Q114" s="16">
        <v>2</v>
      </c>
      <c r="R114" s="51">
        <v>0</v>
      </c>
      <c r="S114" s="44">
        <f t="shared" si="3"/>
        <v>1</v>
      </c>
    </row>
    <row r="115" spans="1:19" ht="15">
      <c r="A115" s="15" t="s">
        <v>63</v>
      </c>
      <c r="B115" s="23" t="s">
        <v>39</v>
      </c>
      <c r="C115" s="8">
        <v>1</v>
      </c>
      <c r="D115" s="8">
        <v>0</v>
      </c>
      <c r="E115" s="8">
        <v>3</v>
      </c>
      <c r="F115" s="8">
        <v>1</v>
      </c>
      <c r="G115" s="8">
        <v>4</v>
      </c>
      <c r="H115" s="8">
        <v>3</v>
      </c>
      <c r="I115" s="8">
        <v>0</v>
      </c>
      <c r="J115" s="18">
        <v>0</v>
      </c>
      <c r="K115" s="9">
        <v>2</v>
      </c>
      <c r="L115" s="9">
        <v>0</v>
      </c>
      <c r="M115" s="15">
        <v>0</v>
      </c>
      <c r="N115" s="9">
        <v>0</v>
      </c>
      <c r="O115" s="16">
        <v>0</v>
      </c>
      <c r="P115" s="16">
        <v>0</v>
      </c>
      <c r="Q115" s="16">
        <v>0</v>
      </c>
      <c r="R115" s="51">
        <v>0</v>
      </c>
      <c r="S115" s="44">
        <f t="shared" si="3"/>
        <v>0.875</v>
      </c>
    </row>
    <row r="116" spans="1:19" ht="15">
      <c r="A116" s="15" t="s">
        <v>71</v>
      </c>
      <c r="B116" s="23" t="s">
        <v>41</v>
      </c>
      <c r="C116" s="8">
        <v>0</v>
      </c>
      <c r="D116" s="8">
        <v>1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17">
        <v>1</v>
      </c>
      <c r="K116" s="15">
        <v>1</v>
      </c>
      <c r="L116" s="15">
        <v>0</v>
      </c>
      <c r="M116" s="15">
        <v>0</v>
      </c>
      <c r="N116" s="9">
        <v>1</v>
      </c>
      <c r="O116" s="16">
        <v>3</v>
      </c>
      <c r="P116" s="16">
        <v>1</v>
      </c>
      <c r="Q116" s="16">
        <v>1</v>
      </c>
      <c r="R116" s="51">
        <v>1</v>
      </c>
      <c r="S116" s="44">
        <f t="shared" si="3"/>
        <v>0.625</v>
      </c>
    </row>
    <row r="117" spans="1:19" ht="15">
      <c r="A117" s="15" t="s">
        <v>57</v>
      </c>
      <c r="B117" s="23" t="s">
        <v>40</v>
      </c>
      <c r="C117" s="8">
        <v>1</v>
      </c>
      <c r="D117" s="8">
        <v>1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17">
        <v>1</v>
      </c>
      <c r="K117" s="9">
        <v>4</v>
      </c>
      <c r="L117" s="15">
        <v>1</v>
      </c>
      <c r="M117" s="15">
        <v>1</v>
      </c>
      <c r="N117" s="9">
        <v>0</v>
      </c>
      <c r="O117" s="16">
        <v>0</v>
      </c>
      <c r="P117" s="16">
        <v>0</v>
      </c>
      <c r="Q117" s="16">
        <v>0</v>
      </c>
      <c r="R117" s="51">
        <v>0</v>
      </c>
      <c r="S117" s="44">
        <f t="shared" si="3"/>
        <v>0.5625</v>
      </c>
    </row>
    <row r="118" spans="1:19" ht="15">
      <c r="A118" s="15"/>
      <c r="B118" s="15"/>
      <c r="C118" s="15"/>
      <c r="D118" s="15"/>
      <c r="E118" s="15"/>
      <c r="F118" s="15"/>
      <c r="G118" s="15"/>
      <c r="H118" s="15"/>
      <c r="I118" s="15"/>
      <c r="J118" s="19"/>
      <c r="K118" s="19"/>
      <c r="L118" s="19"/>
      <c r="M118" s="19"/>
      <c r="N118" s="19"/>
      <c r="O118" s="15"/>
      <c r="P118" s="15"/>
      <c r="Q118" s="15"/>
      <c r="R118" s="15"/>
      <c r="S118" s="44"/>
    </row>
    <row r="119" spans="1:19" ht="15">
      <c r="A119" s="20" t="s">
        <v>87</v>
      </c>
      <c r="B119" s="20" t="s">
        <v>42</v>
      </c>
      <c r="C119" s="20">
        <f aca="true" t="shared" si="4" ref="C119:K119">SUM(C76:C117)</f>
        <v>793</v>
      </c>
      <c r="D119" s="20">
        <f t="shared" si="4"/>
        <v>846</v>
      </c>
      <c r="E119" s="20">
        <f t="shared" si="4"/>
        <v>705</v>
      </c>
      <c r="F119" s="20">
        <f t="shared" si="4"/>
        <v>781</v>
      </c>
      <c r="G119" s="20">
        <f t="shared" si="4"/>
        <v>745</v>
      </c>
      <c r="H119" s="20">
        <f t="shared" si="4"/>
        <v>688</v>
      </c>
      <c r="I119" s="20">
        <f t="shared" si="4"/>
        <v>486</v>
      </c>
      <c r="J119" s="21">
        <f t="shared" si="4"/>
        <v>401</v>
      </c>
      <c r="K119" s="21">
        <f t="shared" si="4"/>
        <v>513</v>
      </c>
      <c r="L119" s="21">
        <f aca="true" t="shared" si="5" ref="L119:R119">SUM(L76:L117)</f>
        <v>458</v>
      </c>
      <c r="M119" s="21">
        <f t="shared" si="5"/>
        <v>328</v>
      </c>
      <c r="N119" s="21">
        <f t="shared" si="5"/>
        <v>325</v>
      </c>
      <c r="O119" s="21">
        <f t="shared" si="5"/>
        <v>378</v>
      </c>
      <c r="P119" s="21">
        <f t="shared" si="5"/>
        <v>346</v>
      </c>
      <c r="Q119" s="21">
        <f t="shared" si="5"/>
        <v>281</v>
      </c>
      <c r="R119" s="21">
        <f t="shared" si="5"/>
        <v>234</v>
      </c>
      <c r="S119" s="45">
        <f>SUM(S76:S117)</f>
        <v>519.25</v>
      </c>
    </row>
  </sheetData>
  <sheetProtection/>
  <mergeCells count="3">
    <mergeCell ref="A3:N3"/>
    <mergeCell ref="A4:N4"/>
    <mergeCell ref="A1:F1"/>
  </mergeCells>
  <printOptions/>
  <pageMargins left="0.7874015748031497" right="0.7874015748031497" top="0.7874015748031497" bottom="0.7874015748031497" header="0.3937007874015748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23.421875" style="0" customWidth="1"/>
    <col min="2" max="2" width="12.57421875" style="0" customWidth="1"/>
    <col min="3" max="3" width="20.28125" style="0" customWidth="1"/>
    <col min="4" max="4" width="15.8515625" style="0" hidden="1" customWidth="1"/>
    <col min="5" max="5" width="2.57421875" style="0" hidden="1" customWidth="1"/>
    <col min="6" max="6" width="6.57421875" style="0" hidden="1" customWidth="1"/>
    <col min="8" max="8" width="9.00390625" style="0" customWidth="1"/>
    <col min="9" max="9" width="1.28515625" style="0" hidden="1" customWidth="1"/>
    <col min="10" max="10" width="9.140625" style="0" hidden="1" customWidth="1"/>
  </cols>
  <sheetData>
    <row r="1" spans="1:5" ht="12.75">
      <c r="A1" s="58" t="s">
        <v>43</v>
      </c>
      <c r="B1" s="59"/>
      <c r="C1" s="59"/>
      <c r="D1" s="59"/>
      <c r="E1" s="59"/>
    </row>
    <row r="2" ht="4.5" customHeight="1"/>
    <row r="3" spans="1:5" ht="55.5" customHeight="1">
      <c r="A3" s="60" t="s">
        <v>138</v>
      </c>
      <c r="B3" s="61"/>
      <c r="C3" s="61"/>
      <c r="D3" s="61"/>
      <c r="E3" s="61"/>
    </row>
    <row r="4" spans="6:7" ht="4.5" customHeight="1">
      <c r="F4" s="30"/>
      <c r="G4" s="30"/>
    </row>
    <row r="5" spans="1:7" ht="132">
      <c r="A5" s="32" t="s">
        <v>93</v>
      </c>
      <c r="B5" s="33" t="s">
        <v>44</v>
      </c>
      <c r="C5" s="34" t="s">
        <v>139</v>
      </c>
      <c r="D5" s="35" t="s">
        <v>94</v>
      </c>
      <c r="F5" s="30"/>
      <c r="G5" s="31"/>
    </row>
    <row r="6" spans="1:7" ht="9" customHeight="1">
      <c r="A6" s="36"/>
      <c r="B6" s="36"/>
      <c r="C6" s="37"/>
      <c r="D6" s="38"/>
      <c r="F6" s="30"/>
      <c r="G6" s="30"/>
    </row>
    <row r="7" spans="1:10" ht="60">
      <c r="A7" s="15" t="s">
        <v>48</v>
      </c>
      <c r="B7" s="23" t="s">
        <v>1</v>
      </c>
      <c r="C7" s="48">
        <v>159.75</v>
      </c>
      <c r="D7" s="39">
        <f>C7/(E7/F7)</f>
        <v>7.568392686587528</v>
      </c>
      <c r="E7" s="50">
        <v>2110752</v>
      </c>
      <c r="F7">
        <v>100000</v>
      </c>
      <c r="I7" s="49" t="s">
        <v>96</v>
      </c>
      <c r="J7" s="50">
        <v>383252</v>
      </c>
    </row>
    <row r="8" spans="1:10" ht="60">
      <c r="A8" s="15" t="s">
        <v>68</v>
      </c>
      <c r="B8" s="23" t="s">
        <v>0</v>
      </c>
      <c r="C8" s="48">
        <v>31.875</v>
      </c>
      <c r="D8" s="39">
        <f aca="true" t="shared" si="0" ref="D8:D49">C8/(E8/F8)</f>
        <v>8.590787441683712</v>
      </c>
      <c r="E8" s="50">
        <v>371037</v>
      </c>
      <c r="F8">
        <v>100000</v>
      </c>
      <c r="I8" s="49" t="s">
        <v>97</v>
      </c>
      <c r="J8" s="50">
        <v>475841</v>
      </c>
    </row>
    <row r="9" spans="1:10" ht="75">
      <c r="A9" s="15" t="s">
        <v>56</v>
      </c>
      <c r="B9" s="23" t="s">
        <v>4</v>
      </c>
      <c r="C9" s="48">
        <v>23.5625</v>
      </c>
      <c r="D9" s="39">
        <f t="shared" si="0"/>
        <v>3.94121258043419</v>
      </c>
      <c r="E9" s="50">
        <v>597849</v>
      </c>
      <c r="F9">
        <v>100000</v>
      </c>
      <c r="I9" s="49" t="s">
        <v>98</v>
      </c>
      <c r="J9" s="50">
        <v>650332</v>
      </c>
    </row>
    <row r="10" spans="1:10" ht="75">
      <c r="A10" s="15" t="s">
        <v>73</v>
      </c>
      <c r="B10" s="23" t="s">
        <v>3</v>
      </c>
      <c r="C10" s="48">
        <v>23.0625</v>
      </c>
      <c r="D10" s="39">
        <f t="shared" si="0"/>
        <v>3.209218057061115</v>
      </c>
      <c r="E10" s="50">
        <v>718633</v>
      </c>
      <c r="F10">
        <v>100000</v>
      </c>
      <c r="I10" s="49" t="s">
        <v>99</v>
      </c>
      <c r="J10" s="50">
        <v>748402</v>
      </c>
    </row>
    <row r="11" spans="1:10" ht="75">
      <c r="A11" s="15" t="s">
        <v>59</v>
      </c>
      <c r="B11" s="23" t="s">
        <v>8</v>
      </c>
      <c r="C11" s="48">
        <v>18.625</v>
      </c>
      <c r="D11" s="39">
        <f t="shared" si="0"/>
        <v>2.4163739989076043</v>
      </c>
      <c r="E11" s="50">
        <v>770783</v>
      </c>
      <c r="F11">
        <v>100000</v>
      </c>
      <c r="I11" s="49" t="s">
        <v>100</v>
      </c>
      <c r="J11" s="50">
        <v>620866</v>
      </c>
    </row>
    <row r="12" spans="1:10" ht="13.5" customHeight="1">
      <c r="A12" s="15" t="s">
        <v>54</v>
      </c>
      <c r="B12" s="23" t="s">
        <v>7</v>
      </c>
      <c r="C12" s="48">
        <v>15.9375</v>
      </c>
      <c r="D12" s="39">
        <f t="shared" si="0"/>
        <v>2.5669790260700376</v>
      </c>
      <c r="E12" s="50">
        <v>620866</v>
      </c>
      <c r="F12">
        <v>100000</v>
      </c>
      <c r="I12" s="49" t="s">
        <v>101</v>
      </c>
      <c r="J12" s="50">
        <v>329592</v>
      </c>
    </row>
    <row r="13" spans="1:10" ht="120">
      <c r="A13" s="15" t="s">
        <v>67</v>
      </c>
      <c r="B13" s="23" t="s">
        <v>2</v>
      </c>
      <c r="C13" s="48">
        <v>15.5625</v>
      </c>
      <c r="D13" s="39">
        <f t="shared" si="0"/>
        <v>4.651270525365676</v>
      </c>
      <c r="E13" s="50">
        <v>334586</v>
      </c>
      <c r="F13">
        <v>100000</v>
      </c>
      <c r="I13" s="49" t="s">
        <v>102</v>
      </c>
      <c r="J13" s="50">
        <v>460065</v>
      </c>
    </row>
    <row r="14" spans="1:10" ht="90">
      <c r="A14" s="15" t="s">
        <v>50</v>
      </c>
      <c r="B14" s="23" t="s">
        <v>6</v>
      </c>
      <c r="C14" s="48">
        <v>15.375</v>
      </c>
      <c r="D14" s="39">
        <f t="shared" si="0"/>
        <v>2.441196924806371</v>
      </c>
      <c r="E14" s="50">
        <v>629814</v>
      </c>
      <c r="F14">
        <v>100000</v>
      </c>
      <c r="I14" s="49" t="s">
        <v>103</v>
      </c>
      <c r="J14" s="50">
        <v>629814</v>
      </c>
    </row>
    <row r="15" spans="1:10" ht="90">
      <c r="A15" s="15" t="s">
        <v>76</v>
      </c>
      <c r="B15" s="23" t="s">
        <v>21</v>
      </c>
      <c r="C15" s="48">
        <v>13.25</v>
      </c>
      <c r="D15" s="39">
        <f t="shared" si="0"/>
        <v>1.6242900626546906</v>
      </c>
      <c r="E15" s="50">
        <v>815741</v>
      </c>
      <c r="F15">
        <v>100000</v>
      </c>
      <c r="I15" s="49" t="s">
        <v>104</v>
      </c>
      <c r="J15" s="50">
        <v>361218</v>
      </c>
    </row>
    <row r="16" spans="1:10" ht="75">
      <c r="A16" s="15" t="s">
        <v>62</v>
      </c>
      <c r="B16" s="23" t="s">
        <v>20</v>
      </c>
      <c r="C16" s="48">
        <v>13.125</v>
      </c>
      <c r="D16" s="39">
        <f t="shared" si="0"/>
        <v>1.8596973475402403</v>
      </c>
      <c r="E16" s="50">
        <v>705760</v>
      </c>
      <c r="F16">
        <v>100000</v>
      </c>
      <c r="I16" s="49" t="s">
        <v>105</v>
      </c>
      <c r="J16" s="50">
        <v>484524</v>
      </c>
    </row>
    <row r="17" spans="1:10" ht="12.75" customHeight="1">
      <c r="A17" s="15" t="s">
        <v>70</v>
      </c>
      <c r="B17" s="23" t="s">
        <v>27</v>
      </c>
      <c r="C17" s="48">
        <v>12.625</v>
      </c>
      <c r="D17" s="39">
        <f t="shared" si="0"/>
        <v>1.6869276137690705</v>
      </c>
      <c r="E17" s="50">
        <v>748402</v>
      </c>
      <c r="F17">
        <v>100000</v>
      </c>
      <c r="I17" s="49" t="s">
        <v>106</v>
      </c>
      <c r="J17" s="50">
        <v>332267</v>
      </c>
    </row>
    <row r="18" spans="1:10" ht="120">
      <c r="A18" s="15" t="s">
        <v>49</v>
      </c>
      <c r="B18" s="23" t="s">
        <v>18</v>
      </c>
      <c r="C18" s="48">
        <v>12.25</v>
      </c>
      <c r="D18" s="39">
        <f t="shared" si="0"/>
        <v>1.6571588586301451</v>
      </c>
      <c r="E18" s="50">
        <v>739217</v>
      </c>
      <c r="F18">
        <v>100000</v>
      </c>
      <c r="I18" s="49" t="s">
        <v>107</v>
      </c>
      <c r="J18" s="50">
        <v>320302</v>
      </c>
    </row>
    <row r="19" spans="1:10" ht="60">
      <c r="A19" s="15" t="s">
        <v>64</v>
      </c>
      <c r="B19" s="23" t="s">
        <v>17</v>
      </c>
      <c r="C19" s="48">
        <v>12.125</v>
      </c>
      <c r="D19" s="39">
        <f t="shared" si="0"/>
        <v>1.3448463270444437</v>
      </c>
      <c r="E19" s="50">
        <v>901590</v>
      </c>
      <c r="F19">
        <v>100000</v>
      </c>
      <c r="I19" s="49" t="s">
        <v>108</v>
      </c>
      <c r="J19" s="50">
        <v>718633</v>
      </c>
    </row>
    <row r="20" spans="1:10" ht="15" customHeight="1">
      <c r="A20" s="15" t="s">
        <v>82</v>
      </c>
      <c r="B20" s="23" t="s">
        <v>16</v>
      </c>
      <c r="C20" s="48">
        <v>11.5625</v>
      </c>
      <c r="D20" s="39">
        <f t="shared" si="0"/>
        <v>1.8192646158735852</v>
      </c>
      <c r="E20" s="50">
        <v>635559</v>
      </c>
      <c r="F20">
        <v>100000</v>
      </c>
      <c r="I20" s="49" t="s">
        <v>109</v>
      </c>
      <c r="J20" s="50">
        <v>770783</v>
      </c>
    </row>
    <row r="21" spans="1:10" ht="105">
      <c r="A21" s="15" t="s">
        <v>66</v>
      </c>
      <c r="B21" s="23" t="s">
        <v>9</v>
      </c>
      <c r="C21" s="48">
        <v>10.25</v>
      </c>
      <c r="D21" s="39">
        <f t="shared" si="0"/>
        <v>2.1540808799578013</v>
      </c>
      <c r="E21" s="50">
        <v>475841</v>
      </c>
      <c r="F21">
        <v>100000</v>
      </c>
      <c r="I21" s="49" t="s">
        <v>110</v>
      </c>
      <c r="J21" s="50">
        <v>229563</v>
      </c>
    </row>
    <row r="22" spans="1:10" ht="14.25" customHeight="1">
      <c r="A22" s="15" t="s">
        <v>46</v>
      </c>
      <c r="B22" s="23" t="s">
        <v>14</v>
      </c>
      <c r="C22" s="48">
        <v>10.1875</v>
      </c>
      <c r="D22" s="39">
        <f t="shared" si="0"/>
        <v>2.142292373754579</v>
      </c>
      <c r="E22" s="50">
        <v>475542</v>
      </c>
      <c r="F22">
        <v>100000</v>
      </c>
      <c r="I22" s="49" t="s">
        <v>111</v>
      </c>
      <c r="J22" s="50">
        <v>531715</v>
      </c>
    </row>
    <row r="23" spans="1:10" ht="60">
      <c r="A23" s="15" t="s">
        <v>55</v>
      </c>
      <c r="B23" s="23" t="s">
        <v>13</v>
      </c>
      <c r="C23" s="48">
        <v>10</v>
      </c>
      <c r="D23" s="39">
        <f t="shared" si="0"/>
        <v>2.063881252528254</v>
      </c>
      <c r="E23" s="50">
        <v>484524</v>
      </c>
      <c r="F23">
        <v>100000</v>
      </c>
      <c r="I23" s="49" t="s">
        <v>112</v>
      </c>
      <c r="J23" s="50">
        <v>705760</v>
      </c>
    </row>
    <row r="24" spans="1:10" ht="90">
      <c r="A24" s="15" t="s">
        <v>77</v>
      </c>
      <c r="B24" s="23" t="s">
        <v>10</v>
      </c>
      <c r="C24" s="48">
        <v>9.125</v>
      </c>
      <c r="D24" s="39">
        <f t="shared" si="0"/>
        <v>1.9689881666508429</v>
      </c>
      <c r="E24" s="50">
        <v>463436</v>
      </c>
      <c r="F24">
        <v>100000</v>
      </c>
      <c r="I24" s="49" t="s">
        <v>113</v>
      </c>
      <c r="J24" s="50">
        <v>635559</v>
      </c>
    </row>
    <row r="25" spans="1:10" ht="105">
      <c r="A25" s="15" t="s">
        <v>47</v>
      </c>
      <c r="B25" s="23" t="s">
        <v>19</v>
      </c>
      <c r="C25" s="48">
        <v>8.625</v>
      </c>
      <c r="D25" s="39">
        <f t="shared" si="0"/>
        <v>1.3262456714416635</v>
      </c>
      <c r="E25" s="50">
        <v>650332</v>
      </c>
      <c r="F25">
        <v>100000</v>
      </c>
      <c r="I25" s="49" t="s">
        <v>114</v>
      </c>
      <c r="J25" s="50">
        <v>278630</v>
      </c>
    </row>
    <row r="26" spans="1:10" ht="60">
      <c r="A26" s="15" t="s">
        <v>45</v>
      </c>
      <c r="B26" s="23" t="s">
        <v>12</v>
      </c>
      <c r="C26" s="48">
        <v>8.1875</v>
      </c>
      <c r="D26" s="39">
        <f t="shared" si="0"/>
        <v>2.1363228371932825</v>
      </c>
      <c r="E26" s="50">
        <v>383252</v>
      </c>
      <c r="F26">
        <v>100000</v>
      </c>
      <c r="I26" s="49" t="s">
        <v>115</v>
      </c>
      <c r="J26" s="50">
        <v>369857</v>
      </c>
    </row>
    <row r="27" spans="1:10" ht="120">
      <c r="A27" s="15" t="s">
        <v>74</v>
      </c>
      <c r="B27" s="23" t="s">
        <v>23</v>
      </c>
      <c r="C27" s="48">
        <v>8</v>
      </c>
      <c r="D27" s="39">
        <f t="shared" si="0"/>
        <v>1.7388847228109072</v>
      </c>
      <c r="E27" s="50">
        <v>460065</v>
      </c>
      <c r="F27">
        <v>100000</v>
      </c>
      <c r="I27" s="49" t="s">
        <v>116</v>
      </c>
      <c r="J27" s="50">
        <v>334586</v>
      </c>
    </row>
    <row r="28" spans="1:10" ht="13.5" customHeight="1">
      <c r="A28" s="15" t="s">
        <v>53</v>
      </c>
      <c r="B28" s="23" t="s">
        <v>15</v>
      </c>
      <c r="C28" s="48">
        <v>7.875</v>
      </c>
      <c r="D28" s="39">
        <f t="shared" si="0"/>
        <v>1.3555780098565584</v>
      </c>
      <c r="E28" s="50">
        <v>580933</v>
      </c>
      <c r="F28">
        <v>100000</v>
      </c>
      <c r="I28" s="49" t="s">
        <v>117</v>
      </c>
      <c r="J28" s="50">
        <v>475542</v>
      </c>
    </row>
    <row r="29" spans="1:10" ht="120">
      <c r="A29" s="15" t="s">
        <v>51</v>
      </c>
      <c r="B29" s="23" t="s">
        <v>11</v>
      </c>
      <c r="C29" s="48">
        <v>7.25</v>
      </c>
      <c r="D29" s="39">
        <f t="shared" si="0"/>
        <v>2.199689312847399</v>
      </c>
      <c r="E29" s="50">
        <v>329592</v>
      </c>
      <c r="F29">
        <v>100000</v>
      </c>
      <c r="I29" s="49" t="s">
        <v>118</v>
      </c>
      <c r="J29" s="50">
        <v>296162</v>
      </c>
    </row>
    <row r="30" spans="1:10" ht="60">
      <c r="A30" s="15" t="s">
        <v>61</v>
      </c>
      <c r="B30" s="23" t="s">
        <v>29</v>
      </c>
      <c r="C30" s="48">
        <v>6.75</v>
      </c>
      <c r="D30" s="39">
        <f t="shared" si="0"/>
        <v>1.2694770694827116</v>
      </c>
      <c r="E30" s="50">
        <v>531715</v>
      </c>
      <c r="F30">
        <v>100000</v>
      </c>
      <c r="I30" s="49" t="s">
        <v>119</v>
      </c>
      <c r="J30" s="50">
        <v>901590</v>
      </c>
    </row>
    <row r="31" spans="1:10" ht="75">
      <c r="A31" s="15" t="s">
        <v>72</v>
      </c>
      <c r="B31" s="23" t="s">
        <v>28</v>
      </c>
      <c r="C31" s="48">
        <v>5.75</v>
      </c>
      <c r="D31" s="39">
        <f t="shared" si="0"/>
        <v>1.0897106676041337</v>
      </c>
      <c r="E31" s="50">
        <v>527663</v>
      </c>
      <c r="F31">
        <v>100000</v>
      </c>
      <c r="I31" s="49" t="s">
        <v>120</v>
      </c>
      <c r="J31" s="50">
        <v>371037</v>
      </c>
    </row>
    <row r="32" spans="1:10" ht="16.5" customHeight="1">
      <c r="A32" s="15" t="s">
        <v>60</v>
      </c>
      <c r="B32" s="23" t="s">
        <v>5</v>
      </c>
      <c r="C32" s="48">
        <v>5.5625</v>
      </c>
      <c r="D32" s="39">
        <f t="shared" si="0"/>
        <v>2.4230821168916594</v>
      </c>
      <c r="E32" s="50">
        <v>229563</v>
      </c>
      <c r="F32">
        <v>100000</v>
      </c>
      <c r="I32" s="49" t="s">
        <v>121</v>
      </c>
      <c r="J32" s="50">
        <v>527663</v>
      </c>
    </row>
    <row r="33" spans="1:10" ht="15" customHeight="1">
      <c r="A33" s="15" t="s">
        <v>80</v>
      </c>
      <c r="B33" s="23" t="s">
        <v>31</v>
      </c>
      <c r="C33" s="48">
        <v>5.3125</v>
      </c>
      <c r="D33" s="39">
        <f t="shared" si="0"/>
        <v>0.7170710835095921</v>
      </c>
      <c r="E33" s="50">
        <v>740861</v>
      </c>
      <c r="F33">
        <v>100000</v>
      </c>
      <c r="I33" s="49" t="s">
        <v>122</v>
      </c>
      <c r="J33" s="50">
        <v>290253</v>
      </c>
    </row>
    <row r="34" spans="1:10" ht="75">
      <c r="A34" s="15" t="s">
        <v>85</v>
      </c>
      <c r="B34" s="23" t="s">
        <v>22</v>
      </c>
      <c r="C34" s="48">
        <v>5.3125</v>
      </c>
      <c r="D34" s="39">
        <f t="shared" si="0"/>
        <v>1.3507397604391524</v>
      </c>
      <c r="E34" s="50">
        <v>393303</v>
      </c>
      <c r="F34">
        <v>100000</v>
      </c>
      <c r="I34" s="49" t="s">
        <v>123</v>
      </c>
      <c r="J34" s="50">
        <v>597849</v>
      </c>
    </row>
    <row r="35" spans="1:10" ht="75">
      <c r="A35" s="15" t="s">
        <v>79</v>
      </c>
      <c r="B35" s="23" t="s">
        <v>25</v>
      </c>
      <c r="C35" s="48">
        <v>4.7</v>
      </c>
      <c r="D35" s="39">
        <f t="shared" si="0"/>
        <v>1.1985851594755808</v>
      </c>
      <c r="E35" s="50">
        <v>392129</v>
      </c>
      <c r="F35">
        <v>100000</v>
      </c>
      <c r="I35" s="49" t="s">
        <v>124</v>
      </c>
      <c r="J35" s="50">
        <v>580933</v>
      </c>
    </row>
    <row r="36" spans="1:10" ht="45">
      <c r="A36" s="15" t="s">
        <v>69</v>
      </c>
      <c r="B36" s="23" t="s">
        <v>24</v>
      </c>
      <c r="C36" s="48">
        <v>3.9375</v>
      </c>
      <c r="D36" s="39">
        <f t="shared" si="0"/>
        <v>1.3295088498862109</v>
      </c>
      <c r="E36" s="50">
        <v>296162</v>
      </c>
      <c r="F36">
        <v>100000</v>
      </c>
      <c r="I36" s="49" t="s">
        <v>125</v>
      </c>
      <c r="J36" s="50">
        <v>456554</v>
      </c>
    </row>
    <row r="37" spans="1:10" ht="105">
      <c r="A37" s="15" t="s">
        <v>84</v>
      </c>
      <c r="B37" s="23" t="s">
        <v>34</v>
      </c>
      <c r="C37" s="48">
        <v>3.625</v>
      </c>
      <c r="D37" s="39">
        <f t="shared" si="0"/>
        <v>0.8921671416687587</v>
      </c>
      <c r="E37" s="50">
        <v>406314</v>
      </c>
      <c r="F37">
        <v>100000</v>
      </c>
      <c r="I37" s="49" t="s">
        <v>126</v>
      </c>
      <c r="J37" s="50">
        <v>815741</v>
      </c>
    </row>
    <row r="38" spans="1:10" ht="13.5" customHeight="1">
      <c r="A38" s="15" t="s">
        <v>65</v>
      </c>
      <c r="B38" s="23" t="s">
        <v>26</v>
      </c>
      <c r="C38" s="48">
        <v>3.4375</v>
      </c>
      <c r="D38" s="39">
        <f t="shared" si="0"/>
        <v>1.233714962495065</v>
      </c>
      <c r="E38" s="50">
        <v>278630</v>
      </c>
      <c r="F38">
        <v>100000</v>
      </c>
      <c r="I38" s="49" t="s">
        <v>127</v>
      </c>
      <c r="J38" s="50">
        <v>392129</v>
      </c>
    </row>
    <row r="39" spans="1:10" ht="75">
      <c r="A39" s="15" t="s">
        <v>52</v>
      </c>
      <c r="B39" s="23" t="s">
        <v>33</v>
      </c>
      <c r="C39" s="48">
        <v>3.0625</v>
      </c>
      <c r="D39" s="39">
        <f t="shared" si="0"/>
        <v>1.2309380451297056</v>
      </c>
      <c r="E39" s="50">
        <v>248794</v>
      </c>
      <c r="F39">
        <v>100000</v>
      </c>
      <c r="I39" s="49" t="s">
        <v>128</v>
      </c>
      <c r="J39" s="50">
        <v>248794</v>
      </c>
    </row>
    <row r="40" spans="1:10" ht="75">
      <c r="A40" s="15" t="s">
        <v>78</v>
      </c>
      <c r="B40" s="23" t="s">
        <v>30</v>
      </c>
      <c r="C40" s="48">
        <v>2.9375</v>
      </c>
      <c r="D40" s="39">
        <f t="shared" si="0"/>
        <v>0.8132208250973096</v>
      </c>
      <c r="E40" s="50">
        <v>361218</v>
      </c>
      <c r="F40">
        <v>100000</v>
      </c>
      <c r="I40" s="49" t="s">
        <v>129</v>
      </c>
      <c r="J40" s="50">
        <v>463436</v>
      </c>
    </row>
    <row r="41" spans="1:10" ht="105">
      <c r="A41" s="15" t="s">
        <v>75</v>
      </c>
      <c r="B41" s="23" t="s">
        <v>35</v>
      </c>
      <c r="C41" s="48">
        <v>2.75</v>
      </c>
      <c r="D41" s="39">
        <f t="shared" si="0"/>
        <v>0.6023383871349282</v>
      </c>
      <c r="E41" s="50">
        <v>456554</v>
      </c>
      <c r="F41">
        <v>100000</v>
      </c>
      <c r="I41" s="49" t="s">
        <v>130</v>
      </c>
      <c r="J41" s="50">
        <v>740861</v>
      </c>
    </row>
    <row r="42" spans="1:10" ht="15" customHeight="1">
      <c r="A42" s="15" t="s">
        <v>58</v>
      </c>
      <c r="B42" s="23" t="s">
        <v>32</v>
      </c>
      <c r="C42" s="48">
        <v>2.125</v>
      </c>
      <c r="D42" s="39">
        <f t="shared" si="0"/>
        <v>0.6395459073576371</v>
      </c>
      <c r="E42" s="50">
        <v>332267</v>
      </c>
      <c r="F42">
        <v>100000</v>
      </c>
      <c r="I42" s="49" t="s">
        <v>131</v>
      </c>
      <c r="J42" s="50">
        <v>396522</v>
      </c>
    </row>
    <row r="43" spans="1:10" ht="75">
      <c r="A43" s="15" t="s">
        <v>86</v>
      </c>
      <c r="B43" s="23" t="s">
        <v>38</v>
      </c>
      <c r="C43" s="48">
        <v>1.5</v>
      </c>
      <c r="D43" s="39">
        <f t="shared" si="0"/>
        <v>0.37828922480972055</v>
      </c>
      <c r="E43" s="50">
        <v>396522</v>
      </c>
      <c r="F43">
        <v>100000</v>
      </c>
      <c r="I43" s="49" t="s">
        <v>132</v>
      </c>
      <c r="J43" s="50">
        <v>739217</v>
      </c>
    </row>
    <row r="44" spans="1:10" ht="90">
      <c r="A44" s="15" t="s">
        <v>83</v>
      </c>
      <c r="B44" s="23" t="s">
        <v>37</v>
      </c>
      <c r="C44" s="48">
        <v>1.25</v>
      </c>
      <c r="D44" s="39">
        <f t="shared" si="0"/>
        <v>0.2623812462479482</v>
      </c>
      <c r="E44" s="50">
        <v>476406</v>
      </c>
      <c r="F44">
        <v>100000</v>
      </c>
      <c r="I44" s="49" t="s">
        <v>133</v>
      </c>
      <c r="J44" s="50">
        <v>247111</v>
      </c>
    </row>
    <row r="45" spans="1:10" ht="90">
      <c r="A45" s="15" t="s">
        <v>81</v>
      </c>
      <c r="B45" s="23" t="s">
        <v>36</v>
      </c>
      <c r="C45" s="48">
        <v>1</v>
      </c>
      <c r="D45" s="39">
        <f t="shared" si="0"/>
        <v>0.27037476646379544</v>
      </c>
      <c r="E45" s="50">
        <v>369857</v>
      </c>
      <c r="F45">
        <v>100000</v>
      </c>
      <c r="I45" s="49" t="s">
        <v>134</v>
      </c>
      <c r="J45" s="50">
        <v>476406</v>
      </c>
    </row>
    <row r="46" spans="1:10" ht="90">
      <c r="A46" s="15" t="s">
        <v>63</v>
      </c>
      <c r="B46" s="23" t="s">
        <v>39</v>
      </c>
      <c r="C46" s="48">
        <v>0.875</v>
      </c>
      <c r="D46" s="39">
        <f t="shared" si="0"/>
        <v>0.3540918858326825</v>
      </c>
      <c r="E46" s="50">
        <v>247111</v>
      </c>
      <c r="F46">
        <v>100000</v>
      </c>
      <c r="I46" s="49" t="s">
        <v>135</v>
      </c>
      <c r="J46" s="50">
        <v>406314</v>
      </c>
    </row>
    <row r="47" spans="1:10" ht="105">
      <c r="A47" s="15" t="s">
        <v>71</v>
      </c>
      <c r="B47" s="23" t="s">
        <v>41</v>
      </c>
      <c r="C47" s="48">
        <v>0.625</v>
      </c>
      <c r="D47" s="39">
        <f t="shared" si="0"/>
        <v>0.1951283476219318</v>
      </c>
      <c r="E47" s="50">
        <v>320302</v>
      </c>
      <c r="F47">
        <v>100000</v>
      </c>
      <c r="I47" s="49" t="s">
        <v>136</v>
      </c>
      <c r="J47" s="50">
        <v>393303</v>
      </c>
    </row>
    <row r="48" spans="1:10" ht="20.25" customHeight="1">
      <c r="A48" s="15" t="s">
        <v>57</v>
      </c>
      <c r="B48" s="23" t="s">
        <v>40</v>
      </c>
      <c r="C48" s="48">
        <v>0.5625</v>
      </c>
      <c r="D48" s="39">
        <f t="shared" si="0"/>
        <v>0.1937964465483561</v>
      </c>
      <c r="E48" s="50">
        <v>290253</v>
      </c>
      <c r="F48">
        <v>100000</v>
      </c>
      <c r="I48" s="49" t="s">
        <v>137</v>
      </c>
      <c r="J48" s="50">
        <v>2110752</v>
      </c>
    </row>
    <row r="49" spans="1:10" ht="15">
      <c r="A49" s="40" t="s">
        <v>88</v>
      </c>
      <c r="B49" s="41" t="s">
        <v>42</v>
      </c>
      <c r="C49" s="42">
        <f>SUM(C7:C48)</f>
        <v>519.2625</v>
      </c>
      <c r="D49" s="39">
        <f t="shared" si="0"/>
        <v>2.3285595834568404</v>
      </c>
      <c r="E49">
        <f>SUM(E7:E48)</f>
        <v>22299730</v>
      </c>
      <c r="F49">
        <v>100000</v>
      </c>
      <c r="I49" s="1"/>
      <c r="J49" s="1"/>
    </row>
  </sheetData>
  <sheetProtection/>
  <mergeCells count="2">
    <mergeCell ref="A1:E1"/>
    <mergeCell ref="A3:E3"/>
  </mergeCells>
  <printOptions/>
  <pageMargins left="0.9448818897637796" right="0.9448818897637796" top="0.3937007874015748" bottom="0.3937007874015748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slvia</dc:creator>
  <cp:keywords/>
  <dc:description/>
  <cp:lastModifiedBy>Silvia Nedelcu</cp:lastModifiedBy>
  <cp:lastPrinted>2016-08-23T08:20:18Z</cp:lastPrinted>
  <dcterms:created xsi:type="dcterms:W3CDTF">2013-10-11T07:28:46Z</dcterms:created>
  <dcterms:modified xsi:type="dcterms:W3CDTF">2017-06-16T08:22:11Z</dcterms:modified>
  <cp:category/>
  <cp:version/>
  <cp:contentType/>
  <cp:contentStatus/>
</cp:coreProperties>
</file>