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Sheet1" sheetId="1" r:id="rId1"/>
  </sheets>
  <definedNames>
    <definedName name="_xlnm.Print_Area" localSheetId="0">'Sheet1'!$A$1:$E$88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<sst xmlns="http://schemas.openxmlformats.org/spreadsheetml/2006/main" count="219" uniqueCount="193">
  <si>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</si>
  <si>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</si>
  <si>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</si>
  <si>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</si>
  <si>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</si>
  <si>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</si>
  <si>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</si>
  <si>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</si>
  <si>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</si>
  <si>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</si>
  <si>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</si>
  <si>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</si>
  <si>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</si>
  <si>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</si>
  <si>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</si>
  <si>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</si>
  <si>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</si>
  <si>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</si>
  <si>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</si>
  <si>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</si>
  <si>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</si>
  <si>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</si>
  <si>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</si>
  <si>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</si>
  <si>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</si>
  <si>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</si>
  <si>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</si>
  <si>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</si>
  <si>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</si>
  <si>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Titluri de participare                                                                   (ct. 2600100+2600200+2600300-2960101-2960102-2960103)</t>
  </si>
  <si>
    <t>08</t>
  </si>
  <si>
    <t>6.</t>
  </si>
  <si>
    <t>09</t>
  </si>
  <si>
    <t>Creante  comerciale necurente – sume ce urmează a fi încasate după o perioada mai mare de un an                          (ct. 4110201+4110208+4130200+4610201-4910200-4960200)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</si>
  <si>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</si>
  <si>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</si>
  <si>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</si>
  <si>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</si>
  <si>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</si>
  <si>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</si>
  <si>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</si>
  <si>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</si>
  <si>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</si>
  <si>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</si>
  <si>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</si>
  <si>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</si>
  <si>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</si>
  <si>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</si>
  <si>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</si>
  <si>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</si>
  <si>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</si>
  <si>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</si>
  <si>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</si>
  <si>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</si>
  <si>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</si>
  <si>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</si>
  <si>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</si>
  <si>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</si>
  <si>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</si>
  <si>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</si>
  <si>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</si>
  <si>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</si>
  <si>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</si>
  <si>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</si>
  <si>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</si>
  <si>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</si>
  <si>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Contribuţii sociale                                                                        (ct. 4310100+4310200+4310300+4310400+4310500+ 4310700+4370100+4370200+4370300)</t>
  </si>
  <si>
    <t>63.1</t>
  </si>
  <si>
    <t xml:space="preserve"> Sume datorate bugetului din Fonduri externe nerambursabile    (ct.4550501+4550502+4550503)</t>
  </si>
  <si>
    <t>din care: sume datorate Comisiei Europene / alti donatori (ct.4500200+4500400+4500600+4590000+ 4620103)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</si>
  <si>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</si>
  <si>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</si>
  <si>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</si>
  <si>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</si>
  <si>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</si>
  <si>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</si>
  <si>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</si>
  <si>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</si>
  <si>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</si>
  <si>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</si>
  <si>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</si>
  <si>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</si>
  <si>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</si>
  <si>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</si>
  <si>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</si>
  <si>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Decontări privind încheierea execuției bugetului de stat din anul curent (ct.4890000)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</si>
  <si>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</si>
  <si>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</si>
  <si>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</si>
  <si>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</si>
  <si>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</si>
  <si>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</si>
  <si>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</si>
  <si>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</si>
  <si>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</si>
  <si>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</si>
  <si>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</si>
  <si>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</si>
  <si>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</si>
  <si>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</si>
  <si>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</si>
  <si>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</si>
  <si>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</si>
  <si>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</si>
  <si>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</si>
  <si>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</si>
  <si>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</si>
  <si>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</si>
  <si>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</si>
  <si>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</si>
  <si>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</si>
  <si>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</si>
  <si>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</si>
  <si>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</si>
  <si>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</si>
  <si>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</si>
  <si>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</si>
  <si>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</si>
  <si>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</si>
  <si>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</si>
  <si>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</si>
  <si>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</si>
  <si>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</si>
  <si>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</si>
  <si>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</si>
  <si>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</si>
  <si>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</si>
  <si>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</si>
  <si>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</si>
  <si>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</si>
  <si>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</si>
  <si>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</si>
  <si>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</si>
  <si>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</si>
  <si>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</si>
  <si>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</si>
  <si>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</si>
  <si>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</si>
  <si>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</si>
  <si>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</si>
  <si>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</si>
  <si>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</si>
  <si>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</si>
  <si>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</si>
  <si>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</si>
  <si>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</si>
  <si>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</si>
  <si>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</si>
  <si>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</si>
  <si>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</si>
  <si>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</si>
  <si>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</si>
  <si>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</si>
  <si>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 xml:space="preserve">                                                                la data de 31.12.2015</t>
  </si>
  <si>
    <t>ALEXANDRU - IOAN  ANDREI</t>
  </si>
  <si>
    <t xml:space="preserve"> SIMONA NECHIFOR</t>
  </si>
  <si>
    <t>Ana- Brindusa Ungureanu</t>
  </si>
  <si>
    <r>
      <t xml:space="preserve">Active fixe necorporale                                                        </t>
    </r>
    <r>
      <rPr>
        <sz val="12"/>
        <color indexed="8"/>
        <rFont val="Arial"/>
        <family val="2"/>
      </rPr>
      <t>(ct. 2030000+2050000+2060000+2080100+2080200+ 2330000-2800300-2800500-2800800-2900400-2900500-2900800-2930100*)</t>
    </r>
  </si>
  <si>
    <r>
      <t xml:space="preserve">Instalaţii tehnice, mijloace de transport, animale, plantaţii, mobilier, aparatură birotică şi alte active corporale         </t>
    </r>
    <r>
      <rPr>
        <sz val="12"/>
        <color indexed="8"/>
        <rFont val="Arial"/>
        <family val="2"/>
      </rPr>
      <t>(ct. 2130100+2130200+2130300+2130400+2140000+2310000 -2810300-2810400-2910300-2910400-2930200*)</t>
    </r>
  </si>
  <si>
    <r>
      <t>Terenuri şi clădiri</t>
    </r>
    <r>
      <rPr>
        <sz val="12"/>
        <color indexed="8"/>
        <rFont val="Arial"/>
        <family val="2"/>
      </rPr>
      <t>(ct. 2110100+2110200+2120000+2310000-2810100-2810200 -2910100-2910200-2930200)</t>
    </r>
  </si>
  <si>
    <r>
      <t xml:space="preserve">Alte active nefinanciare                                                             </t>
    </r>
    <r>
      <rPr>
        <sz val="12"/>
        <color indexed="8"/>
        <rFont val="Arial"/>
        <family val="2"/>
      </rPr>
      <t xml:space="preserve">(ct.2150000) </t>
    </r>
    <r>
      <rPr>
        <b/>
        <sz val="12"/>
        <color indexed="8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</si>
  <si>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</t>
    </r>
    <r>
      <rPr>
        <sz val="12"/>
        <color indexed="8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</si>
  <si>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</t>
    </r>
    <r>
      <rPr>
        <sz val="12"/>
        <color indexed="8"/>
        <rFont val="Arial"/>
        <family val="2"/>
      </rPr>
      <t xml:space="preserve">(ct. 4110201+4110208+4130200+4280202+4610201+ 4610209- 4910200-4960200),  din care:  </t>
    </r>
  </si>
  <si>
    <r>
      <t xml:space="preserve">Stocuri    </t>
    </r>
    <r>
      <rPr>
        <sz val="12"/>
        <color indexed="8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-3980000)</t>
    </r>
  </si>
  <si>
    <r>
      <t xml:space="preserve">Creanţe din operaţiuni comerciale, avansuri şi alte decontări </t>
    </r>
    <r>
      <rPr>
        <sz val="12"/>
        <color indexed="8"/>
        <rFont val="Arial"/>
        <family val="2"/>
      </rPr>
      <t>(ct.2320000+2340000+4090101+4090102+4110101+4110108+4130100+4180000+4250000+4280102+4610101+4610109+ 4730109**+4810101+4810102+4810103+4810200+4810300+4810900+4820000+4830000+4890000-4910100-4960100+5120800), din care:</t>
    </r>
  </si>
  <si>
    <r>
      <t xml:space="preserve">Creanţe comerciale şi avansuri                                            </t>
    </r>
    <r>
      <rPr>
        <sz val="12"/>
        <color indexed="8"/>
        <rFont val="Arial"/>
        <family val="2"/>
      </rPr>
      <t>(ct. 2320000+2340000+4090101+4090102+4110101+ 4110108+ 4130100+4180000+4610101-4910100-4960100),  din care :</t>
    </r>
  </si>
  <si>
    <r>
      <t>Creanţe bugetare</t>
    </r>
    <r>
      <rPr>
        <sz val="12"/>
        <color indexed="8"/>
        <rFont val="Arial"/>
        <family val="2"/>
      </rPr>
      <t xml:space="preserve">                                                                      (ct. 4310100**+4310200**+4310300**+4310400**+4310500**+ 4310700**+4370100**+4370200**+4370300**+4420400+ 4420800**+4440000**+4460000**+4480200+4610102+ 4630000+4640000+4650100+4650200+4660401+4660402+ 4660500+4660900+4810101**+4810102**+4810103**+ 4810900**+4820000**-4970000), din care:</t>
    </r>
  </si>
  <si>
    <r>
      <t xml:space="preserve">  Creanţe  din operaţiuni cu fonduri externe nerambursabile şi fonduri de la buget                                     </t>
    </r>
    <r>
      <rPr>
        <sz val="12"/>
        <color indexed="8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</si>
  <si>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2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</si>
  <si>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2"/>
        <color indexed="8"/>
        <rFont val="Arial"/>
        <family val="2"/>
      </rPr>
      <t>(ct.5050000-5950000)</t>
    </r>
  </si>
  <si>
    <r>
      <t xml:space="preserve">Conturi la trezorerie, casa în lei </t>
    </r>
    <r>
      <rPr>
        <sz val="12"/>
        <color indexed="8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+5610100+5610300+5620101+5620300+5620401+ 5710100+5710300+5710400+5740101+5740102+5740301+ 5740302+5740400+5750100+5750300+5750400-7700000) </t>
    </r>
  </si>
  <si>
    <r>
      <t xml:space="preserve"> </t>
    </r>
    <r>
      <rPr>
        <sz val="12"/>
        <color indexed="8"/>
        <rFont val="Arial"/>
        <family val="2"/>
      </rPr>
      <t xml:space="preserve">depozite </t>
    </r>
  </si>
  <si>
    <r>
      <t xml:space="preserve">Conturi la instituţii de credit, BNR, casă în valută                 </t>
    </r>
    <r>
      <rPr>
        <sz val="12"/>
        <color indexed="8"/>
        <rFont val="Arial"/>
        <family val="2"/>
      </rPr>
      <t xml:space="preserve">(ct. 5110101+5110102+5120102+5120402+5120502+ 5130102+ 5130202+5140102+5140202+5150102+5150202+ 5150302+ 5160102+5160202+5170102+5170202+5290102+ 5290202+ 5290302+5290902+5310402+5410102+5410202+ 5500102+ 5550102+5550202+5570202+5580102+5580202+ 5580302+5580303+5590102+5590202+5600102+5600103+ 5600402+5620102+5620103+5620402)  </t>
    </r>
  </si>
  <si>
    <r>
      <t xml:space="preserve">Conturi de disponibilităţi ale Trezoreriei Centrale şi ale trezoreriilor teritoriale                                                            </t>
    </r>
    <r>
      <rPr>
        <sz val="12"/>
        <color indexed="8"/>
        <rFont val="Arial"/>
        <family val="2"/>
      </rPr>
      <t xml:space="preserve">(ct. 5120600+5120700+5120901+5120902+5121000+ 5240100+  5240200+5240300+5550101+5550102+5550103 -7700000) </t>
    </r>
  </si>
  <si>
    <r>
      <t xml:space="preserve">Cheltuieli în avans </t>
    </r>
    <r>
      <rPr>
        <sz val="12"/>
        <color indexed="8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</si>
  <si>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2"/>
        <color indexed="8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</si>
  <si>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2"/>
        <color indexed="8"/>
        <rFont val="Arial"/>
        <family val="2"/>
      </rPr>
      <t>(ct. 1610200+1620200+1630200+1640200+1650200+ 1660201+ 1660202+1660203+1660204+1670201+1670202+ 1670203+1670208+1670209</t>
    </r>
    <r>
      <rPr>
        <b/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</si>
  <si>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2"/>
        <color indexed="8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</si>
  <si>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</si>
  <si>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2"/>
        <color indexed="8"/>
        <rFont val="Arial"/>
        <family val="2"/>
      </rPr>
      <t xml:space="preserve">                      (ct. 2690100+4010100+4030100+4040100+4050100+ 4080000+ 4190000+4620101+4620109+4730109+4810101+ 4810102+ 4810103+4810200+4810300+4810900+4820000+ 4830000+ 4890000+5090000+5120800),  din care:</t>
    </r>
  </si>
  <si>
    <r>
      <t xml:space="preserve">Datorii către bugete                                                               </t>
    </r>
    <r>
      <rPr>
        <sz val="12"/>
        <color indexed="8"/>
        <rFont val="Arial"/>
        <family val="2"/>
      </rPr>
      <t>(ct. 4310100+4310200+4310300+4310400+4310500+ 4310700+4370100+4370200+4370300+4400000+4410000+ 4420300+4420800+4440000+4460000+4480100+4550501+ 4550502+4550503+4620109+4670100+4670200+4670300+ 4670400+4670500+4670900+4730109+4810900+4820000),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</si>
  <si>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2"/>
        <color indexed="8"/>
        <rFont val="Arial"/>
        <family val="2"/>
      </rPr>
      <t>(ct.  4500200+4500400+4500600+4510200+4510401+ 4540402+ 4540409+4510601+4510602+4510603+4510605+ 4510606+ 4510609+4520100+4520200+4530200+4540200+ 4540401+4540402+4540601+4540602+4540603+ 4550200+ 4550401+ 4550402+4550403+4550404+4560400+ 4580401+ 4580402+ 4580501+4580502+4590000+4620103+ 4730103+ 4760000)</t>
    </r>
  </si>
  <si>
    <r>
      <t xml:space="preserve">Împrumuturi pe termen scurt - sume ce urmează a fi  plătite într-o perioadă de până la  un an                             </t>
    </r>
    <r>
      <rPr>
        <sz val="12"/>
        <color indexed="8"/>
        <rFont val="Arial"/>
        <family val="2"/>
      </rPr>
      <t>(ct. 5180601+5180603+5180604+5180605+5180606+ 5180608+ 5180609+5180800+5190101+5190102+5190103+ 5190104+5190105+5190106+5190107+5190108+5190109+ 5190110+ 5190180+5190190 )</t>
    </r>
  </si>
  <si>
    <r>
      <t>Împrumuturi pe termen lung – sume ce urmează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a fi  plătite în cursul exerciţiului curent                                      </t>
    </r>
    <r>
      <rPr>
        <sz val="12"/>
        <color indexed="8"/>
        <rFont val="Arial"/>
        <family val="2"/>
      </rPr>
      <t>(ct. 1610100+1620100+1630100+1640100+1650100+ 1660101+1660102+1660103+1660104+1670101+1670102+ 1670103+ 1670108+1670109+1680100+1680200+1680300+ 1680400+ 1680500+1680701+1680702+1680703+1680708+ 1680709 -1690100)</t>
    </r>
  </si>
  <si>
    <r>
      <t xml:space="preserve">Salariile angajaţilor </t>
    </r>
    <r>
      <rPr>
        <sz val="12"/>
        <color indexed="8"/>
        <rFont val="Arial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</si>
  <si>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2"/>
        <color indexed="8"/>
        <rFont val="Arial"/>
        <family val="2"/>
      </rPr>
      <t>(ct.   4220100+4220200+4240000+4260000+4270200+ 4270300+ 4290000+4380000), din care:</t>
    </r>
  </si>
  <si>
    <r>
      <t xml:space="preserve">Venituri în avans </t>
    </r>
    <r>
      <rPr>
        <sz val="12"/>
        <color indexed="8"/>
        <rFont val="Arial"/>
        <family val="2"/>
      </rPr>
      <t>(ct.4720000)</t>
    </r>
  </si>
  <si>
    <r>
      <t xml:space="preserve">Provizioane                     </t>
    </r>
    <r>
      <rPr>
        <sz val="12"/>
        <color indexed="8"/>
        <rFont val="Arial"/>
        <family val="2"/>
      </rPr>
      <t xml:space="preserve">(ct.1510101+1510102+1510103+1510104+1510108) </t>
    </r>
  </si>
  <si>
    <r>
      <t xml:space="preserve">Rezerve, fonduri  </t>
    </r>
    <r>
      <rPr>
        <sz val="12"/>
        <color indexed="8"/>
        <rFont val="Arial"/>
        <family val="2"/>
      </rPr>
      <t xml:space="preserve">                                                                     (ct.1000000+1010000+1020101+1020102+1030000+  1040101+1040102+1050100+1050200+1050300+1050400+ 1050500+1060000+1320000+1330000+1390100)  </t>
    </r>
  </si>
  <si>
    <r>
      <t xml:space="preserve">Rezultatul reportat                                                                                 </t>
    </r>
    <r>
      <rPr>
        <sz val="12"/>
        <color indexed="8"/>
        <rFont val="Arial"/>
        <family val="2"/>
      </rPr>
      <t>(ct.1170000- sold creditor)</t>
    </r>
    <r>
      <rPr>
        <b/>
        <sz val="12"/>
        <color indexed="8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</si>
  <si>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2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</si>
  <si>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2"/>
        <color indexed="8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</si>
  <si>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2"/>
        <color indexed="8"/>
        <rFont val="Arial"/>
        <family val="2"/>
      </rPr>
      <t>(ct.1210000- sold debitor)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</si>
</sst>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3" fontId="4" fillId="0" borderId="23" xfId="0" applyNumberFormat="1" applyFont="1" applyFill="1" applyBorder="1" applyAlignment="1">
      <alignment horizontal="right" vertical="top" wrapText="1"/>
    </xf>
    <xf numFmtId="3" fontId="4" fillId="0" borderId="24" xfId="0" applyNumberFormat="1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21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3" fontId="12" fillId="0" borderId="24" xfId="0" applyNumberFormat="1" applyFont="1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horizontal="right" vertical="top" wrapText="1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 wrapText="1"/>
    </xf>
    <xf numFmtId="3" fontId="4" fillId="0" borderId="24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right" vertical="top" wrapText="1"/>
    </xf>
    <xf numFmtId="3" fontId="4" fillId="0" borderId="29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7"/>
  <sheetViews>
    <sheetView tabSelected="1" zoomScalePageLayoutView="0" workbookViewId="0" topLeftCell="A34">
      <selection activeCell="I35" sqref="I35"/>
    </sheetView>
  </sheetViews>
  <sheetFormatPr defaultColWidth="9.140625" defaultRowHeight="12.75"/>
  <cols>
    <col min="1" max="1" width="5.57421875" style="1" customWidth="1"/>
    <col min="2" max="2" width="58.421875" style="2" customWidth="1"/>
    <col min="3" max="3" width="6.421875" style="2" customWidth="1"/>
    <col min="4" max="4" width="16.421875" style="3" customWidth="1"/>
    <col min="5" max="5" width="17.57421875" style="3" customWidth="1"/>
    <col min="6" max="6" width="19.57421875" style="3" customWidth="1"/>
    <col min="7" max="16384" width="9.140625" style="3" customWidth="1"/>
  </cols>
  <sheetData>
    <row r="1" spans="5:7" ht="15">
      <c r="E1" s="4" t="s">
        <v>0</v>
      </c>
      <c r="G1" s="5"/>
    </row>
    <row r="2" spans="1:5" ht="15.75">
      <c r="A2" s="6" t="s">
        <v>1</v>
      </c>
      <c r="B2" s="7" t="s">
        <v>2</v>
      </c>
      <c r="C2" s="7"/>
      <c r="D2" s="8"/>
      <c r="E2" s="8" t="s">
        <v>3</v>
      </c>
    </row>
    <row r="3" spans="1:5" ht="15.75">
      <c r="A3" s="9"/>
      <c r="B3" s="10" t="s">
        <v>153</v>
      </c>
      <c r="C3" s="10"/>
      <c r="D3" s="8"/>
      <c r="E3" s="11"/>
    </row>
    <row r="4" spans="1:5" ht="15.75">
      <c r="A4" s="9"/>
      <c r="B4" s="10"/>
      <c r="C4" s="10"/>
      <c r="D4" s="8"/>
      <c r="E4" s="11"/>
    </row>
    <row r="5" spans="2:5" ht="15.75">
      <c r="B5" s="12" t="s">
        <v>4</v>
      </c>
      <c r="C5" s="12"/>
      <c r="D5" s="8"/>
      <c r="E5" s="13" t="s">
        <v>5</v>
      </c>
    </row>
    <row r="6" spans="1:6" ht="48" customHeight="1">
      <c r="A6" s="23" t="s">
        <v>6</v>
      </c>
      <c r="B6" s="24" t="s">
        <v>7</v>
      </c>
      <c r="C6" s="25" t="s">
        <v>8</v>
      </c>
      <c r="D6" s="26" t="s">
        <v>9</v>
      </c>
      <c r="E6" s="27" t="s">
        <v>10</v>
      </c>
      <c r="F6" s="8"/>
    </row>
    <row r="7" spans="1:6" ht="17.25" customHeight="1">
      <c r="A7" s="23" t="s">
        <v>11</v>
      </c>
      <c r="B7" s="28" t="s">
        <v>12</v>
      </c>
      <c r="C7" s="25" t="s">
        <v>13</v>
      </c>
      <c r="D7" s="26">
        <v>1</v>
      </c>
      <c r="E7" s="27">
        <v>2</v>
      </c>
      <c r="F7" s="8"/>
    </row>
    <row r="8" spans="1:6" ht="19.5" customHeight="1">
      <c r="A8" s="29" t="s">
        <v>19</v>
      </c>
      <c r="B8" s="30" t="s">
        <v>14</v>
      </c>
      <c r="C8" s="31" t="s">
        <v>15</v>
      </c>
      <c r="D8" s="32" t="s">
        <v>16</v>
      </c>
      <c r="E8" s="33" t="s">
        <v>16</v>
      </c>
      <c r="F8" s="8"/>
    </row>
    <row r="9" spans="1:6" ht="21" customHeight="1">
      <c r="A9" s="34" t="s">
        <v>21</v>
      </c>
      <c r="B9" s="35" t="s">
        <v>17</v>
      </c>
      <c r="C9" s="36" t="s">
        <v>18</v>
      </c>
      <c r="D9" s="37" t="s">
        <v>16</v>
      </c>
      <c r="E9" s="38" t="s">
        <v>16</v>
      </c>
      <c r="F9" s="8"/>
    </row>
    <row r="10" spans="1:6" ht="60.75" customHeight="1">
      <c r="A10" s="34" t="s">
        <v>23</v>
      </c>
      <c r="B10" s="35" t="s">
        <v>157</v>
      </c>
      <c r="C10" s="36" t="s">
        <v>20</v>
      </c>
      <c r="D10" s="39">
        <v>4010411</v>
      </c>
      <c r="E10" s="40">
        <v>4241463</v>
      </c>
      <c r="F10" s="44"/>
    </row>
    <row r="11" spans="1:6" ht="86.25" customHeight="1">
      <c r="A11" s="34" t="s">
        <v>25</v>
      </c>
      <c r="B11" s="35" t="s">
        <v>158</v>
      </c>
      <c r="C11" s="36" t="s">
        <v>22</v>
      </c>
      <c r="D11" s="39">
        <v>1751164</v>
      </c>
      <c r="E11" s="40">
        <v>1624860</v>
      </c>
      <c r="F11" s="44"/>
    </row>
    <row r="12" spans="1:6" ht="45.75" customHeight="1">
      <c r="A12" s="34" t="s">
        <v>27</v>
      </c>
      <c r="B12" s="35" t="s">
        <v>159</v>
      </c>
      <c r="C12" s="36" t="s">
        <v>24</v>
      </c>
      <c r="D12" s="39">
        <v>25406008</v>
      </c>
      <c r="E12" s="40">
        <v>25162760</v>
      </c>
      <c r="F12" s="44"/>
    </row>
    <row r="13" spans="1:6" ht="33" customHeight="1">
      <c r="A13" s="34" t="s">
        <v>31</v>
      </c>
      <c r="B13" s="35" t="s">
        <v>160</v>
      </c>
      <c r="C13" s="36" t="s">
        <v>26</v>
      </c>
      <c r="D13" s="39"/>
      <c r="E13" s="40"/>
      <c r="F13" s="8"/>
    </row>
    <row r="14" spans="1:6" ht="75.75" customHeight="1">
      <c r="A14" s="34" t="s">
        <v>35</v>
      </c>
      <c r="B14" s="35" t="s">
        <v>161</v>
      </c>
      <c r="C14" s="36" t="s">
        <v>28</v>
      </c>
      <c r="D14" s="39"/>
      <c r="E14" s="40"/>
      <c r="F14" s="8"/>
    </row>
    <row r="15" spans="1:6" ht="35.25" customHeight="1">
      <c r="A15" s="34" t="s">
        <v>57</v>
      </c>
      <c r="B15" s="41" t="s">
        <v>29</v>
      </c>
      <c r="C15" s="36" t="s">
        <v>30</v>
      </c>
      <c r="D15" s="39"/>
      <c r="E15" s="40"/>
      <c r="F15" s="8"/>
    </row>
    <row r="16" spans="1:6" ht="67.5" customHeight="1">
      <c r="A16" s="34" t="s">
        <v>87</v>
      </c>
      <c r="B16" s="35" t="s">
        <v>162</v>
      </c>
      <c r="C16" s="36" t="s">
        <v>32</v>
      </c>
      <c r="D16" s="39"/>
      <c r="E16" s="40"/>
      <c r="F16" s="8"/>
    </row>
    <row r="17" spans="1:6" ht="50.25" customHeight="1">
      <c r="A17" s="34" t="s">
        <v>88</v>
      </c>
      <c r="B17" s="41" t="s">
        <v>33</v>
      </c>
      <c r="C17" s="36" t="s">
        <v>34</v>
      </c>
      <c r="D17" s="39"/>
      <c r="E17" s="40"/>
      <c r="F17" s="8"/>
    </row>
    <row r="18" spans="1:6" ht="32.25" customHeight="1">
      <c r="A18" s="34" t="s">
        <v>89</v>
      </c>
      <c r="B18" s="35" t="s">
        <v>36</v>
      </c>
      <c r="C18" s="36" t="s">
        <v>37</v>
      </c>
      <c r="D18" s="39">
        <f>D10+D11+D12+D13+D14+D16</f>
        <v>31167583</v>
      </c>
      <c r="E18" s="40">
        <f>E10+E11+E12+E13+E14+E16</f>
        <v>31029083</v>
      </c>
      <c r="F18" s="8"/>
    </row>
    <row r="19" spans="1:6" ht="21" customHeight="1">
      <c r="A19" s="34" t="s">
        <v>90</v>
      </c>
      <c r="B19" s="35" t="s">
        <v>38</v>
      </c>
      <c r="C19" s="36" t="s">
        <v>39</v>
      </c>
      <c r="D19" s="42" t="s">
        <v>40</v>
      </c>
      <c r="E19" s="43" t="s">
        <v>40</v>
      </c>
      <c r="F19" s="8"/>
    </row>
    <row r="20" spans="1:6" ht="161.25" customHeight="1">
      <c r="A20" s="34" t="s">
        <v>91</v>
      </c>
      <c r="B20" s="35" t="s">
        <v>163</v>
      </c>
      <c r="C20" s="36" t="s">
        <v>41</v>
      </c>
      <c r="D20" s="39">
        <v>1484873</v>
      </c>
      <c r="E20" s="40">
        <v>1460327</v>
      </c>
      <c r="F20" s="44"/>
    </row>
    <row r="21" spans="1:6" ht="33" customHeight="1">
      <c r="A21" s="45" t="s">
        <v>92</v>
      </c>
      <c r="B21" s="35" t="s">
        <v>42</v>
      </c>
      <c r="C21" s="46">
        <v>20</v>
      </c>
      <c r="D21" s="42" t="s">
        <v>40</v>
      </c>
      <c r="E21" s="43" t="s">
        <v>40</v>
      </c>
      <c r="F21" s="44"/>
    </row>
    <row r="22" spans="1:6" ht="101.25" customHeight="1">
      <c r="A22" s="45" t="s">
        <v>93</v>
      </c>
      <c r="B22" s="35" t="s">
        <v>164</v>
      </c>
      <c r="C22" s="46">
        <v>21</v>
      </c>
      <c r="D22" s="47">
        <v>2427953</v>
      </c>
      <c r="E22" s="48">
        <v>2421579</v>
      </c>
      <c r="F22" s="44"/>
    </row>
    <row r="23" spans="1:6" ht="39.75" customHeight="1">
      <c r="A23" s="45" t="s">
        <v>94</v>
      </c>
      <c r="B23" s="35" t="s">
        <v>85</v>
      </c>
      <c r="C23" s="36" t="s">
        <v>152</v>
      </c>
      <c r="D23" s="49" t="s">
        <v>40</v>
      </c>
      <c r="E23" s="50"/>
      <c r="F23" s="44"/>
    </row>
    <row r="24" spans="1:6" ht="58.5" customHeight="1">
      <c r="A24" s="45" t="s">
        <v>95</v>
      </c>
      <c r="B24" s="35" t="s">
        <v>165</v>
      </c>
      <c r="C24" s="46">
        <v>22</v>
      </c>
      <c r="D24" s="39">
        <v>1475720</v>
      </c>
      <c r="E24" s="40">
        <v>1438418</v>
      </c>
      <c r="F24" s="44"/>
    </row>
    <row r="25" spans="1:6" ht="31.5" customHeight="1">
      <c r="A25" s="45" t="s">
        <v>96</v>
      </c>
      <c r="B25" s="41" t="s">
        <v>83</v>
      </c>
      <c r="C25" s="36" t="s">
        <v>43</v>
      </c>
      <c r="D25" s="39"/>
      <c r="E25" s="40"/>
      <c r="F25" s="44"/>
    </row>
    <row r="26" spans="1:6" ht="126.75" customHeight="1">
      <c r="A26" s="45" t="s">
        <v>97</v>
      </c>
      <c r="B26" s="35" t="s">
        <v>166</v>
      </c>
      <c r="C26" s="46">
        <v>23</v>
      </c>
      <c r="D26" s="39">
        <v>40478</v>
      </c>
      <c r="E26" s="40">
        <v>0</v>
      </c>
      <c r="F26" s="44"/>
    </row>
    <row r="27" spans="1:6" ht="48" customHeight="1">
      <c r="A27" s="45" t="s">
        <v>98</v>
      </c>
      <c r="B27" s="41" t="s">
        <v>45</v>
      </c>
      <c r="C27" s="46">
        <v>24</v>
      </c>
      <c r="D27" s="39"/>
      <c r="E27" s="40"/>
      <c r="F27" s="44"/>
    </row>
    <row r="28" spans="1:6" ht="183" customHeight="1">
      <c r="A28" s="45" t="s">
        <v>99</v>
      </c>
      <c r="B28" s="35" t="s">
        <v>167</v>
      </c>
      <c r="C28" s="46">
        <v>25</v>
      </c>
      <c r="D28" s="39"/>
      <c r="E28" s="40"/>
      <c r="F28" s="44"/>
    </row>
    <row r="29" spans="1:6" ht="44.25" customHeight="1">
      <c r="A29" s="45" t="s">
        <v>100</v>
      </c>
      <c r="B29" s="41" t="s">
        <v>46</v>
      </c>
      <c r="C29" s="46">
        <v>26</v>
      </c>
      <c r="D29" s="39"/>
      <c r="E29" s="40"/>
      <c r="F29" s="44"/>
    </row>
    <row r="30" spans="1:6" ht="89.25" customHeight="1">
      <c r="A30" s="45" t="s">
        <v>101</v>
      </c>
      <c r="B30" s="35" t="s">
        <v>168</v>
      </c>
      <c r="C30" s="46">
        <v>27</v>
      </c>
      <c r="D30" s="39">
        <v>0</v>
      </c>
      <c r="E30" s="40"/>
      <c r="F30" s="44"/>
    </row>
    <row r="31" spans="1:6" ht="20.25" customHeight="1">
      <c r="A31" s="45" t="s">
        <v>102</v>
      </c>
      <c r="B31" s="35" t="s">
        <v>47</v>
      </c>
      <c r="C31" s="46">
        <v>30</v>
      </c>
      <c r="D31" s="39">
        <f>D22+D26+D28+D30</f>
        <v>2468431</v>
      </c>
      <c r="E31" s="40">
        <f>E22+E26+E28+E30</f>
        <v>2421579</v>
      </c>
      <c r="F31" s="44"/>
    </row>
    <row r="32" spans="1:6" ht="21" customHeight="1">
      <c r="A32" s="45" t="s">
        <v>103</v>
      </c>
      <c r="B32" s="35" t="s">
        <v>169</v>
      </c>
      <c r="C32" s="46">
        <v>31</v>
      </c>
      <c r="D32" s="39"/>
      <c r="E32" s="40"/>
      <c r="F32" s="44"/>
    </row>
    <row r="33" spans="1:6" ht="19.5" customHeight="1">
      <c r="A33" s="45" t="s">
        <v>104</v>
      </c>
      <c r="B33" s="35" t="s">
        <v>48</v>
      </c>
      <c r="C33" s="46">
        <v>32</v>
      </c>
      <c r="D33" s="42" t="s">
        <v>40</v>
      </c>
      <c r="E33" s="43" t="s">
        <v>40</v>
      </c>
      <c r="F33" s="44"/>
    </row>
    <row r="34" spans="1:6" ht="174" customHeight="1">
      <c r="A34" s="45" t="s">
        <v>105</v>
      </c>
      <c r="B34" s="51" t="s">
        <v>170</v>
      </c>
      <c r="C34" s="46">
        <v>33</v>
      </c>
      <c r="D34" s="39">
        <v>1537994</v>
      </c>
      <c r="E34" s="40">
        <v>3152399</v>
      </c>
      <c r="F34" s="44"/>
    </row>
    <row r="35" spans="1:6" ht="48.75" customHeight="1">
      <c r="A35" s="45" t="s">
        <v>106</v>
      </c>
      <c r="B35" s="52" t="s">
        <v>49</v>
      </c>
      <c r="C35" s="36" t="s">
        <v>50</v>
      </c>
      <c r="D35" s="39">
        <v>58243</v>
      </c>
      <c r="E35" s="40">
        <v>18119</v>
      </c>
      <c r="F35" s="44"/>
    </row>
    <row r="36" spans="1:6" ht="21.75" customHeight="1">
      <c r="A36" s="45" t="s">
        <v>107</v>
      </c>
      <c r="B36" s="35" t="s">
        <v>171</v>
      </c>
      <c r="C36" s="46">
        <v>34</v>
      </c>
      <c r="D36" s="42" t="s">
        <v>40</v>
      </c>
      <c r="E36" s="43" t="s">
        <v>40</v>
      </c>
      <c r="F36" s="44"/>
    </row>
    <row r="37" spans="1:6" ht="119.25" customHeight="1">
      <c r="A37" s="45" t="s">
        <v>108</v>
      </c>
      <c r="B37" s="35" t="s">
        <v>172</v>
      </c>
      <c r="C37" s="46">
        <v>35</v>
      </c>
      <c r="D37" s="39">
        <v>98435647</v>
      </c>
      <c r="E37" s="53">
        <v>123406214</v>
      </c>
      <c r="F37" s="44"/>
    </row>
    <row r="38" spans="1:6" ht="33" customHeight="1">
      <c r="A38" s="45" t="s">
        <v>109</v>
      </c>
      <c r="B38" s="41" t="s">
        <v>51</v>
      </c>
      <c r="C38" s="46" t="s">
        <v>52</v>
      </c>
      <c r="D38" s="39">
        <v>12677</v>
      </c>
      <c r="E38" s="40">
        <v>0</v>
      </c>
      <c r="F38" s="44"/>
    </row>
    <row r="39" spans="1:6" ht="18.75" customHeight="1">
      <c r="A39" s="45" t="s">
        <v>110</v>
      </c>
      <c r="B39" s="35" t="s">
        <v>171</v>
      </c>
      <c r="C39" s="46">
        <v>36</v>
      </c>
      <c r="D39" s="54" t="s">
        <v>44</v>
      </c>
      <c r="E39" s="55" t="s">
        <v>53</v>
      </c>
      <c r="F39" s="44"/>
    </row>
    <row r="40" spans="1:6" ht="29.25" customHeight="1">
      <c r="A40" s="45" t="s">
        <v>111</v>
      </c>
      <c r="B40" s="35" t="s">
        <v>54</v>
      </c>
      <c r="C40" s="46">
        <v>40</v>
      </c>
      <c r="D40" s="39">
        <f>D34+D35+D37+D38</f>
        <v>100044561</v>
      </c>
      <c r="E40" s="40">
        <f>E34+E35+E37+E38</f>
        <v>126576732</v>
      </c>
      <c r="F40" s="44"/>
    </row>
    <row r="41" spans="1:6" ht="75" customHeight="1">
      <c r="A41" s="45" t="s">
        <v>112</v>
      </c>
      <c r="B41" s="35" t="s">
        <v>173</v>
      </c>
      <c r="C41" s="46">
        <v>41</v>
      </c>
      <c r="D41" s="39"/>
      <c r="E41" s="40"/>
      <c r="F41" s="44"/>
    </row>
    <row r="42" spans="1:6" ht="39.75" customHeight="1">
      <c r="A42" s="45" t="s">
        <v>113</v>
      </c>
      <c r="B42" s="41" t="s">
        <v>82</v>
      </c>
      <c r="C42" s="46" t="s">
        <v>55</v>
      </c>
      <c r="D42" s="39"/>
      <c r="E42" s="40"/>
      <c r="F42" s="44"/>
    </row>
    <row r="43" spans="1:6" ht="19.5" customHeight="1">
      <c r="A43" s="45" t="s">
        <v>114</v>
      </c>
      <c r="B43" s="35" t="s">
        <v>174</v>
      </c>
      <c r="C43" s="46">
        <v>42</v>
      </c>
      <c r="D43" s="39"/>
      <c r="E43" s="40"/>
      <c r="F43" s="44"/>
    </row>
    <row r="44" spans="1:6" ht="32.25" customHeight="1">
      <c r="A44" s="45" t="s">
        <v>115</v>
      </c>
      <c r="B44" s="35" t="s">
        <v>56</v>
      </c>
      <c r="C44" s="46">
        <v>45</v>
      </c>
      <c r="D44" s="39">
        <f>D20+D31+D32+D40+D41+D42+D43</f>
        <v>103997865</v>
      </c>
      <c r="E44" s="40">
        <f>E20+E31+E32+E40+E41+E42+E43</f>
        <v>130458638</v>
      </c>
      <c r="F44" s="44"/>
    </row>
    <row r="45" spans="1:6" ht="20.25" customHeight="1">
      <c r="A45" s="45" t="s">
        <v>116</v>
      </c>
      <c r="B45" s="35" t="s">
        <v>58</v>
      </c>
      <c r="C45" s="46">
        <v>46</v>
      </c>
      <c r="D45" s="39">
        <f>D18+D44</f>
        <v>135165448</v>
      </c>
      <c r="E45" s="40">
        <f>E18+E44</f>
        <v>161487721</v>
      </c>
      <c r="F45" s="44"/>
    </row>
    <row r="46" spans="1:6" ht="17.25" customHeight="1">
      <c r="A46" s="45" t="s">
        <v>117</v>
      </c>
      <c r="B46" s="35" t="s">
        <v>59</v>
      </c>
      <c r="C46" s="46">
        <v>50</v>
      </c>
      <c r="D46" s="42" t="s">
        <v>40</v>
      </c>
      <c r="E46" s="43" t="s">
        <v>40</v>
      </c>
      <c r="F46" s="44"/>
    </row>
    <row r="47" spans="1:6" ht="30.75" customHeight="1">
      <c r="A47" s="45" t="s">
        <v>118</v>
      </c>
      <c r="B47" s="35" t="s">
        <v>60</v>
      </c>
      <c r="C47" s="46">
        <v>51</v>
      </c>
      <c r="D47" s="42" t="s">
        <v>40</v>
      </c>
      <c r="E47" s="43" t="s">
        <v>40</v>
      </c>
      <c r="F47" s="44"/>
    </row>
    <row r="48" spans="1:6" ht="63.75" customHeight="1">
      <c r="A48" s="45" t="s">
        <v>119</v>
      </c>
      <c r="B48" s="35" t="s">
        <v>175</v>
      </c>
      <c r="C48" s="46">
        <v>52</v>
      </c>
      <c r="D48" s="39"/>
      <c r="E48" s="40"/>
      <c r="F48" s="44"/>
    </row>
    <row r="49" spans="1:6" ht="34.5" customHeight="1">
      <c r="A49" s="45" t="s">
        <v>120</v>
      </c>
      <c r="B49" s="41" t="s">
        <v>61</v>
      </c>
      <c r="C49" s="46">
        <v>53</v>
      </c>
      <c r="D49" s="39"/>
      <c r="E49" s="40"/>
      <c r="F49" s="44"/>
    </row>
    <row r="50" spans="1:6" ht="60.75" customHeight="1">
      <c r="A50" s="45" t="s">
        <v>121</v>
      </c>
      <c r="B50" s="35" t="s">
        <v>176</v>
      </c>
      <c r="C50" s="46">
        <v>54</v>
      </c>
      <c r="D50" s="39"/>
      <c r="E50" s="40"/>
      <c r="F50" s="44"/>
    </row>
    <row r="51" spans="1:6" ht="35.25" customHeight="1">
      <c r="A51" s="45" t="s">
        <v>122</v>
      </c>
      <c r="B51" s="35" t="s">
        <v>177</v>
      </c>
      <c r="C51" s="46">
        <v>55</v>
      </c>
      <c r="D51" s="39"/>
      <c r="E51" s="40"/>
      <c r="F51" s="44"/>
    </row>
    <row r="52" spans="1:6" ht="26.25" customHeight="1">
      <c r="A52" s="45" t="s">
        <v>123</v>
      </c>
      <c r="B52" s="35" t="s">
        <v>62</v>
      </c>
      <c r="C52" s="46">
        <v>58</v>
      </c>
      <c r="D52" s="39">
        <f>D48+D50+D51</f>
        <v>0</v>
      </c>
      <c r="E52" s="40">
        <f>E48+E50+E51</f>
        <v>0</v>
      </c>
      <c r="F52" s="44"/>
    </row>
    <row r="53" spans="1:6" ht="35.25" customHeight="1">
      <c r="A53" s="45" t="s">
        <v>124</v>
      </c>
      <c r="B53" s="35" t="s">
        <v>178</v>
      </c>
      <c r="C53" s="46">
        <v>59</v>
      </c>
      <c r="D53" s="42" t="s">
        <v>40</v>
      </c>
      <c r="E53" s="43" t="s">
        <v>40</v>
      </c>
      <c r="F53" s="44"/>
    </row>
    <row r="54" spans="1:6" ht="74.25" customHeight="1">
      <c r="A54" s="45" t="s">
        <v>125</v>
      </c>
      <c r="B54" s="35" t="s">
        <v>179</v>
      </c>
      <c r="C54" s="46">
        <v>60</v>
      </c>
      <c r="D54" s="39">
        <v>73171</v>
      </c>
      <c r="E54" s="40">
        <v>135669</v>
      </c>
      <c r="F54" s="44"/>
    </row>
    <row r="55" spans="1:6" ht="45" customHeight="1">
      <c r="A55" s="45" t="s">
        <v>126</v>
      </c>
      <c r="B55" s="35" t="s">
        <v>85</v>
      </c>
      <c r="C55" s="46" t="s">
        <v>86</v>
      </c>
      <c r="D55" s="49" t="s">
        <v>40</v>
      </c>
      <c r="E55" s="55"/>
      <c r="F55" s="44"/>
    </row>
    <row r="56" spans="1:6" ht="45.75" customHeight="1">
      <c r="A56" s="45" t="s">
        <v>127</v>
      </c>
      <c r="B56" s="41" t="s">
        <v>63</v>
      </c>
      <c r="C56" s="46">
        <v>61</v>
      </c>
      <c r="D56" s="39">
        <v>73171</v>
      </c>
      <c r="E56" s="40">
        <v>135669</v>
      </c>
      <c r="F56" s="44"/>
    </row>
    <row r="57" spans="1:6" ht="26.25" customHeight="1">
      <c r="A57" s="45" t="s">
        <v>128</v>
      </c>
      <c r="B57" s="41" t="s">
        <v>84</v>
      </c>
      <c r="C57" s="46" t="s">
        <v>64</v>
      </c>
      <c r="D57" s="47"/>
      <c r="E57" s="48"/>
      <c r="F57" s="44"/>
    </row>
    <row r="58" spans="1:6" ht="112.5" customHeight="1">
      <c r="A58" s="45" t="s">
        <v>129</v>
      </c>
      <c r="B58" s="35" t="s">
        <v>180</v>
      </c>
      <c r="C58" s="46">
        <v>62</v>
      </c>
      <c r="D58" s="39">
        <v>516820</v>
      </c>
      <c r="E58" s="40">
        <v>527981</v>
      </c>
      <c r="F58" s="44"/>
    </row>
    <row r="59" spans="1:6" ht="19.5" customHeight="1">
      <c r="A59" s="45" t="s">
        <v>130</v>
      </c>
      <c r="B59" s="41" t="s">
        <v>65</v>
      </c>
      <c r="C59" s="46">
        <v>63</v>
      </c>
      <c r="D59" s="42" t="s">
        <v>40</v>
      </c>
      <c r="E59" s="43" t="s">
        <v>40</v>
      </c>
      <c r="F59" s="44"/>
    </row>
    <row r="60" spans="1:6" ht="48" customHeight="1">
      <c r="A60" s="45" t="s">
        <v>131</v>
      </c>
      <c r="B60" s="41" t="s">
        <v>66</v>
      </c>
      <c r="C60" s="46" t="s">
        <v>67</v>
      </c>
      <c r="D60" s="39">
        <v>369503</v>
      </c>
      <c r="E60" s="40">
        <v>380898</v>
      </c>
      <c r="F60" s="44"/>
    </row>
    <row r="61" spans="1:6" ht="34.5" customHeight="1">
      <c r="A61" s="45" t="s">
        <v>132</v>
      </c>
      <c r="B61" s="41" t="s">
        <v>68</v>
      </c>
      <c r="C61" s="46">
        <v>64</v>
      </c>
      <c r="D61" s="39"/>
      <c r="E61" s="40"/>
      <c r="F61" s="44"/>
    </row>
    <row r="62" spans="1:6" ht="145.5" customHeight="1">
      <c r="A62" s="45" t="s">
        <v>133</v>
      </c>
      <c r="B62" s="35" t="s">
        <v>181</v>
      </c>
      <c r="C62" s="46">
        <v>65</v>
      </c>
      <c r="D62" s="47"/>
      <c r="E62" s="48"/>
      <c r="F62" s="44"/>
    </row>
    <row r="63" spans="1:6" ht="33.75" customHeight="1">
      <c r="A63" s="45" t="s">
        <v>134</v>
      </c>
      <c r="B63" s="41" t="s">
        <v>69</v>
      </c>
      <c r="C63" s="46">
        <v>66</v>
      </c>
      <c r="D63" s="56"/>
      <c r="E63" s="57"/>
      <c r="F63" s="44"/>
    </row>
    <row r="64" spans="1:6" ht="88.5" customHeight="1">
      <c r="A64" s="45" t="s">
        <v>135</v>
      </c>
      <c r="B64" s="35" t="s">
        <v>182</v>
      </c>
      <c r="C64" s="46">
        <v>70</v>
      </c>
      <c r="D64" s="39"/>
      <c r="E64" s="40"/>
      <c r="F64" s="44"/>
    </row>
    <row r="65" spans="1:6" ht="102" customHeight="1">
      <c r="A65" s="45" t="s">
        <v>136</v>
      </c>
      <c r="B65" s="35" t="s">
        <v>183</v>
      </c>
      <c r="C65" s="46">
        <v>71</v>
      </c>
      <c r="D65" s="58"/>
      <c r="E65" s="59"/>
      <c r="F65" s="44"/>
    </row>
    <row r="66" spans="1:6" ht="35.25" customHeight="1">
      <c r="A66" s="45" t="s">
        <v>137</v>
      </c>
      <c r="B66" s="35" t="s">
        <v>184</v>
      </c>
      <c r="C66" s="46">
        <v>72</v>
      </c>
      <c r="D66" s="39">
        <v>740245</v>
      </c>
      <c r="E66" s="40">
        <v>779344</v>
      </c>
      <c r="F66" s="44"/>
    </row>
    <row r="67" spans="1:6" ht="60.75" customHeight="1">
      <c r="A67" s="45" t="s">
        <v>138</v>
      </c>
      <c r="B67" s="35" t="s">
        <v>185</v>
      </c>
      <c r="C67" s="46">
        <v>73</v>
      </c>
      <c r="D67" s="39"/>
      <c r="E67" s="40"/>
      <c r="F67" s="44"/>
    </row>
    <row r="68" spans="1:6" s="14" customFormat="1" ht="21" customHeight="1">
      <c r="A68" s="45" t="s">
        <v>139</v>
      </c>
      <c r="B68" s="35" t="s">
        <v>70</v>
      </c>
      <c r="C68" s="46" t="s">
        <v>71</v>
      </c>
      <c r="D68" s="42" t="s">
        <v>40</v>
      </c>
      <c r="E68" s="43" t="s">
        <v>40</v>
      </c>
      <c r="F68" s="60"/>
    </row>
    <row r="69" spans="1:6" ht="21.75" customHeight="1">
      <c r="A69" s="45" t="s">
        <v>140</v>
      </c>
      <c r="B69" s="35" t="s">
        <v>186</v>
      </c>
      <c r="C69" s="46">
        <v>74</v>
      </c>
      <c r="D69" s="39">
        <v>307355</v>
      </c>
      <c r="E69" s="40">
        <v>498086</v>
      </c>
      <c r="F69" s="44"/>
    </row>
    <row r="70" spans="1:6" ht="44.25" customHeight="1">
      <c r="A70" s="45" t="s">
        <v>141</v>
      </c>
      <c r="B70" s="61" t="s">
        <v>187</v>
      </c>
      <c r="C70" s="46">
        <v>75</v>
      </c>
      <c r="D70" s="39"/>
      <c r="E70" s="40"/>
      <c r="F70" s="44"/>
    </row>
    <row r="71" spans="1:6" ht="33" customHeight="1">
      <c r="A71" s="45" t="s">
        <v>142</v>
      </c>
      <c r="B71" s="35" t="s">
        <v>72</v>
      </c>
      <c r="C71" s="46">
        <v>78</v>
      </c>
      <c r="D71" s="47">
        <f>D54+D58+D62+D64+D65+D66+D67+D69+D70</f>
        <v>1637591</v>
      </c>
      <c r="E71" s="48">
        <f>E54+E58+E62+E64+E65+E66+E67+E69+E70</f>
        <v>1941080</v>
      </c>
      <c r="F71" s="44"/>
    </row>
    <row r="72" spans="1:6" ht="25.5" customHeight="1">
      <c r="A72" s="45" t="s">
        <v>143</v>
      </c>
      <c r="B72" s="35" t="s">
        <v>73</v>
      </c>
      <c r="C72" s="46">
        <v>79</v>
      </c>
      <c r="D72" s="39">
        <f>D52+D71</f>
        <v>1637591</v>
      </c>
      <c r="E72" s="40">
        <f>E52+E71</f>
        <v>1941080</v>
      </c>
      <c r="F72" s="44"/>
    </row>
    <row r="73" spans="1:6" ht="51" customHeight="1">
      <c r="A73" s="45" t="s">
        <v>144</v>
      </c>
      <c r="B73" s="35" t="s">
        <v>74</v>
      </c>
      <c r="C73" s="46">
        <v>80</v>
      </c>
      <c r="D73" s="39">
        <f>D45-D72</f>
        <v>133527857</v>
      </c>
      <c r="E73" s="40">
        <f>E45-E72</f>
        <v>159546641</v>
      </c>
      <c r="F73" s="44"/>
    </row>
    <row r="74" spans="1:6" ht="22.5" customHeight="1">
      <c r="A74" s="45" t="s">
        <v>145</v>
      </c>
      <c r="B74" s="35" t="s">
        <v>75</v>
      </c>
      <c r="C74" s="46">
        <v>83</v>
      </c>
      <c r="D74" s="42" t="s">
        <v>40</v>
      </c>
      <c r="E74" s="43" t="s">
        <v>40</v>
      </c>
      <c r="F74" s="44"/>
    </row>
    <row r="75" spans="1:6" ht="65.25" customHeight="1">
      <c r="A75" s="45" t="s">
        <v>146</v>
      </c>
      <c r="B75" s="35" t="s">
        <v>188</v>
      </c>
      <c r="C75" s="46">
        <v>84</v>
      </c>
      <c r="D75" s="39">
        <v>21389582</v>
      </c>
      <c r="E75" s="40">
        <v>21389582</v>
      </c>
      <c r="F75" s="44"/>
    </row>
    <row r="76" spans="1:6" ht="32.25" customHeight="1">
      <c r="A76" s="45" t="s">
        <v>147</v>
      </c>
      <c r="B76" s="35" t="s">
        <v>189</v>
      </c>
      <c r="C76" s="46">
        <v>85</v>
      </c>
      <c r="D76" s="39">
        <v>91943668</v>
      </c>
      <c r="E76" s="40">
        <v>112132305</v>
      </c>
      <c r="F76" s="44"/>
    </row>
    <row r="77" spans="1:6" ht="30" customHeight="1">
      <c r="A77" s="45" t="s">
        <v>148</v>
      </c>
      <c r="B77" s="35" t="s">
        <v>190</v>
      </c>
      <c r="C77" s="46">
        <v>86</v>
      </c>
      <c r="D77" s="39"/>
      <c r="E77" s="40"/>
      <c r="F77" s="44"/>
    </row>
    <row r="78" spans="1:6" ht="33.75" customHeight="1">
      <c r="A78" s="45" t="s">
        <v>149</v>
      </c>
      <c r="B78" s="35" t="s">
        <v>191</v>
      </c>
      <c r="C78" s="46">
        <v>87</v>
      </c>
      <c r="D78" s="39">
        <v>20194607</v>
      </c>
      <c r="E78" s="40">
        <v>26024754</v>
      </c>
      <c r="F78" s="44"/>
    </row>
    <row r="79" spans="1:6" ht="33" customHeight="1">
      <c r="A79" s="62" t="s">
        <v>150</v>
      </c>
      <c r="B79" s="63" t="s">
        <v>192</v>
      </c>
      <c r="C79" s="64">
        <v>88</v>
      </c>
      <c r="D79" s="65"/>
      <c r="E79" s="66"/>
      <c r="F79" s="44"/>
    </row>
    <row r="80" spans="1:6" ht="32.25" customHeight="1">
      <c r="A80" s="67" t="s">
        <v>151</v>
      </c>
      <c r="B80" s="68" t="s">
        <v>76</v>
      </c>
      <c r="C80" s="69">
        <v>90</v>
      </c>
      <c r="D80" s="70">
        <f>D75+D76-D77+D78-D79</f>
        <v>133527857</v>
      </c>
      <c r="E80" s="71">
        <f>E75+E76-E77+E78-E79</f>
        <v>159546641</v>
      </c>
      <c r="F80" s="44"/>
    </row>
    <row r="81" spans="1:6" ht="12.75" customHeight="1">
      <c r="A81" s="72"/>
      <c r="B81" s="73"/>
      <c r="C81" s="73"/>
      <c r="D81" s="74"/>
      <c r="E81" s="74"/>
      <c r="F81" s="8"/>
    </row>
    <row r="82" spans="1:5" ht="13.5" customHeight="1">
      <c r="A82" s="15"/>
      <c r="B82" s="17" t="s">
        <v>77</v>
      </c>
      <c r="C82" s="17"/>
      <c r="D82" s="16"/>
      <c r="E82" s="16"/>
    </row>
    <row r="83" spans="1:5" ht="16.5" customHeight="1">
      <c r="A83" s="18"/>
      <c r="B83" s="19" t="s">
        <v>78</v>
      </c>
      <c r="C83" s="19"/>
      <c r="D83" s="8"/>
      <c r="E83" s="8"/>
    </row>
    <row r="84" spans="1:5" ht="19.5" customHeight="1">
      <c r="A84" s="18"/>
      <c r="B84" s="20" t="s">
        <v>79</v>
      </c>
      <c r="C84" s="75" t="s">
        <v>80</v>
      </c>
      <c r="D84" s="75"/>
      <c r="E84" s="75"/>
    </row>
    <row r="85" spans="1:5" ht="14.25" customHeight="1">
      <c r="A85" s="18"/>
      <c r="B85" s="20"/>
      <c r="C85" s="20"/>
      <c r="D85" s="75" t="s">
        <v>81</v>
      </c>
      <c r="E85" s="75"/>
    </row>
    <row r="86" spans="2:5" ht="14.25">
      <c r="B86" s="21" t="s">
        <v>154</v>
      </c>
      <c r="C86" s="21"/>
      <c r="D86" s="22" t="s">
        <v>155</v>
      </c>
      <c r="E86" s="22"/>
    </row>
    <row r="87" spans="2:5" ht="14.25">
      <c r="B87" s="21"/>
      <c r="C87" s="21"/>
      <c r="D87" s="22" t="s">
        <v>156</v>
      </c>
      <c r="E87" s="22"/>
    </row>
  </sheetData>
  <sheetProtection selectLockedCells="1" selectUnlockedCells="1"/>
  <mergeCells count="2">
    <mergeCell ref="C84:E84"/>
    <mergeCell ref="D85:E85"/>
  </mergeCells>
  <printOptions/>
  <pageMargins left="0.46" right="0" top="0.6965277777777777" bottom="0.19652777777777777" header="0.5118055555555555" footer="0.5118055555555555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Atanasoaie</dc:creator>
  <cp:keywords/>
  <dc:description/>
  <cp:lastModifiedBy>Adriana Atanasoaie</cp:lastModifiedBy>
  <cp:lastPrinted>2016-02-04T16:58:34Z</cp:lastPrinted>
  <dcterms:created xsi:type="dcterms:W3CDTF">2015-03-04T14:52:19Z</dcterms:created>
  <dcterms:modified xsi:type="dcterms:W3CDTF">2016-03-22T10:03:44Z</dcterms:modified>
  <cp:category/>
  <cp:version/>
  <cp:contentType/>
  <cp:contentStatus/>
</cp:coreProperties>
</file>