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8" tabRatio="397" activeTab="0"/>
  </bookViews>
  <sheets>
    <sheet name="FLUX trezor. -03" sheetId="1" r:id="rId1"/>
    <sheet name="Foaie1" sheetId="2" r:id="rId2"/>
  </sheets>
  <definedNames>
    <definedName name="Excel_BuiltIn_Print_Area" localSheetId="0">'FLUX trezor. -03'!$A$1:$L$25</definedName>
    <definedName name="_xlnm.Print_Area" localSheetId="0">'FLUX trezor. -03'!$A$1:$Q$29</definedName>
  </definedNames>
  <calcPr fullCalcOnLoad="1"/>
</workbook>
</file>

<file path=xl/sharedStrings.xml><?xml version="1.0" encoding="utf-8"?>
<sst xmlns="http://schemas.openxmlformats.org/spreadsheetml/2006/main" count="169" uniqueCount="64">
  <si>
    <t>cod 03</t>
  </si>
  <si>
    <t xml:space="preserve">      -lei-</t>
  </si>
  <si>
    <t>DENUMIREA INDICATORULUI</t>
  </si>
  <si>
    <t>Cod rând</t>
  </si>
  <si>
    <t>TOTAL</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</si>
  <si>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</si>
  <si>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</si>
  <si>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</si>
  <si>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</si>
  <si>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</si>
  <si>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</si>
  <si>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</si>
  <si>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</si>
  <si>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</si>
  <si>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 xml:space="preserve"> Buget activităţii finanţate din venituri proprii şi buget activităţii de priva tizare         ct. 5620101/ 7700000</t>
  </si>
  <si>
    <t>Buget imprumu turi interne şi externe   ct. 5130101+ 5140101+ 5160101+ 5170101/ 7700000</t>
  </si>
  <si>
    <t>Buget fonduri externe nerambursabile  (sursa D)    ct. 5150103/ 7700000</t>
  </si>
  <si>
    <t>Alte disponibilităţi         (ct. 5xx)</t>
  </si>
  <si>
    <t>A</t>
  </si>
  <si>
    <t>B</t>
  </si>
  <si>
    <t>1=2+3+…+15</t>
  </si>
  <si>
    <t>I. NUMERAR DIN ACTIVITATEA OPERAŢIONALĂ</t>
  </si>
  <si>
    <t xml:space="preserve">1. Încasări  </t>
  </si>
  <si>
    <t xml:space="preserve">2. Plăţi </t>
  </si>
  <si>
    <t>3. Numerar net din activitatea operaţională (rd. 02- rd.03)</t>
  </si>
  <si>
    <t>II. NUMERAR DIN ACTIVITATEA DE INVESTIŢII</t>
  </si>
  <si>
    <t xml:space="preserve">1. Încasări </t>
  </si>
  <si>
    <t>3. Numerar net din activitatea de investiţii (rd.06-07)</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</si>
  <si>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</si>
  <si>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</si>
  <si>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</si>
  <si>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</si>
  <si>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14.1</t>
  </si>
  <si>
    <t>x</t>
  </si>
  <si>
    <t>14.2</t>
  </si>
  <si>
    <t>14.3</t>
  </si>
  <si>
    <t>VI. NUMERAR ŞI ECHIVALENT DE NUMERAR LA SFÂRŞITUL PERIOADEI (rd.13+rd.14+rd.14.1 - rd.14.2 - rd.14.3)</t>
  </si>
  <si>
    <t>Notă:</t>
  </si>
  <si>
    <t xml:space="preserve">          *) La unităţile administrativ - teritoriale şi unităţile de învăţământ preuniversitar coloana 3 nu se adună la coloana 1-Total</t>
  </si>
  <si>
    <t>Anexa 3</t>
  </si>
  <si>
    <t xml:space="preserve">      ****) Rândul 14.3 "Sume transferate din disponibilul neutilizat la finele anului precedent" se completează  pentru : bugetul fondurilor externe nerambursabile (sursa 08/D ) în situaţia existenţei  doar a unui buget de cheltuieli, bugetul creditelor interne şi bugetul creditelor externe  -  cu sumele transferate la inceputul anului din disponibilul neutilizat la finele anului precedent.                                                                                                                                                     </t>
  </si>
  <si>
    <t xml:space="preserve"> - Sume utilizate din excedentul anului precedent/ sume transferate din excedent la bugetul local/sume transferate din excedent pentru  constituirea de  depozite în trezorerie***)</t>
  </si>
  <si>
    <t xml:space="preserve"> - Sume recuperate în excedentul anului precedent **)</t>
  </si>
  <si>
    <t>– cu sumele recuperate din excedentul anilor precedenți (inclusiv  reîntregirea excedentului cu depozitele, dacă operațiunile au avut loc în exerciții financiare diferite);</t>
  </si>
  <si>
    <r>
      <t xml:space="preserve">Buget instituţii publice finantate din venituri proprii şi subvenţii          ct. </t>
    </r>
    <r>
      <rPr>
        <strike/>
        <sz val="10"/>
        <color indexed="8"/>
        <rFont val="Arial"/>
        <family val="2"/>
      </rPr>
      <t xml:space="preserve"> </t>
    </r>
    <r>
      <rPr>
        <sz val="10"/>
        <color indexed="8"/>
        <rFont val="Arial"/>
        <family val="2"/>
      </rPr>
      <t>5610101/ 7700000</t>
    </r>
  </si>
  <si>
    <r>
      <t>Sume transferate din disponibilul neutilizat la finele anului precedent</t>
    </r>
    <r>
      <rPr>
        <b/>
        <sz val="10"/>
        <color indexed="8"/>
        <rFont val="Arial"/>
        <family val="2"/>
      </rPr>
      <t>****)</t>
    </r>
  </si>
  <si>
    <r>
      <t xml:space="preserve">        *</t>
    </r>
    <r>
      <rPr>
        <sz val="9"/>
        <color indexed="8"/>
        <rFont val="Arial"/>
        <family val="2"/>
      </rPr>
      <t xml:space="preserve">*)  Rândul 14.1 "Sume recuperate în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</si>
  <si>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t>Director Economic</t>
  </si>
  <si>
    <t>Simona Georgescu</t>
  </si>
  <si>
    <t>Sef Serviciu Financiar - Contabilitate</t>
  </si>
  <si>
    <t>Ana - Brindusa Ungureanu</t>
  </si>
  <si>
    <t xml:space="preserve">Viza trezoreriei </t>
  </si>
  <si>
    <t>Ionut Barbu</t>
  </si>
  <si>
    <t xml:space="preserve">         Director General</t>
  </si>
  <si>
    <t>SITUAŢIA FLUXURILOR DE TREZORERIE</t>
  </si>
  <si>
    <t xml:space="preserve">                                                                                                            la data de 31.03.2018                             </t>
  </si>
  <si>
    <r>
      <t xml:space="preserve">        **</t>
    </r>
    <r>
      <rPr>
        <sz val="9"/>
        <color indexed="8"/>
        <rFont val="Arial"/>
        <family val="2"/>
      </rPr>
      <t xml:space="preserve">*)  </t>
    </r>
    <r>
      <rPr>
        <i/>
        <sz val="9"/>
        <color indexed="8"/>
        <rFont val="Arial"/>
        <family val="2"/>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</si>
  <si>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9"/>
        <color indexed="8"/>
        <rFont val="Arial"/>
        <family val="2"/>
      </rPr>
      <t xml:space="preserve">sumele utilizate din excedentul anului precedent pentru </t>
    </r>
    <r>
      <rPr>
        <b/>
        <sz val="9"/>
        <color indexed="8"/>
        <rFont val="Arial"/>
        <family val="2"/>
      </rPr>
      <t>efectuarea de cheltuieli, acoperirea golurilor temporare de casă;</t>
    </r>
  </si>
  <si>
    <r>
      <t xml:space="preserve"> - pentru  bugetul instituţiilor publice finanţate integral din venituri proprii şi bugetul activităţilor finanţate integral din venituri proprii  - cu </t>
    </r>
    <r>
      <rPr>
        <b/>
        <sz val="9"/>
        <color indexed="8"/>
        <rFont val="Arial"/>
        <family val="2"/>
      </rPr>
      <t xml:space="preserve"> sumele transferate din excedent la bugetul local</t>
    </r>
    <r>
      <rPr>
        <sz val="9"/>
        <color indexed="8"/>
        <rFont val="Arial"/>
        <family val="2"/>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</si>
  <si>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9"/>
        <color indexed="8"/>
        <rFont val="Arial"/>
        <family val="2"/>
      </rPr>
      <t>depozite în trezorerie  .</t>
    </r>
  </si>
  <si>
    <t>OFICIUL DE STAT PENTRU INVENTII SI MARCI</t>
  </si>
  <si>
    <t>Cod Fiscal 4266081</t>
  </si>
  <si>
    <t xml:space="preserve">                         Marian Octavian Serbanescu </t>
  </si>
  <si>
    <t xml:space="preserve">                                                                                                            la data de 31.03.2024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</si>
</sst>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2"/>
    </font>
    <font>
      <sz val="11"/>
      <color indexed="8"/>
      <name val="Calibri"/>
      <family val="2"/>
    </font>
    <font>
      <sz val="12"/>
      <color indexed="8"/>
      <name val="Arial"/>
      <family val="2"/>
    </font>
    <font>
      <b/>
      <sz val="12"/>
      <color indexed="8"/>
      <name val="Arial"/>
      <family val="2"/>
    </font>
    <font>
      <sz val="12"/>
      <name val="Arial"/>
      <family val="2"/>
    </font>
    <font>
      <sz val="10"/>
      <color indexed="8"/>
      <name val="Arial"/>
      <family val="2"/>
    </font>
    <font>
      <b/>
      <sz val="10"/>
      <color indexed="8"/>
      <name val="Arial"/>
      <family val="2"/>
    </font>
    <font>
      <strike/>
      <sz val="10"/>
      <color indexed="8"/>
      <name val="Arial"/>
      <family val="2"/>
    </font>
    <font>
      <sz val="9"/>
      <color indexed="8"/>
      <name val="Arial"/>
      <family val="2"/>
    </font>
    <font>
      <i/>
      <sz val="9"/>
      <color indexed="8"/>
      <name val="Arial"/>
      <family val="2"/>
    </font>
    <font>
      <b/>
      <sz val="9"/>
      <color indexed="8"/>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8"/>
      <name val="Arial"/>
      <family val="2"/>
    </font>
    <font>
      <b/>
      <sz val="8"/>
      <color indexed="8"/>
      <name val="Arial"/>
      <family val="2"/>
    </font>
    <font>
      <b/>
      <i/>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Arial"/>
      <family val="2"/>
    </font>
    <font>
      <b/>
      <sz val="12"/>
      <color theme="1"/>
      <name val="Arial"/>
      <family val="2"/>
    </font>
    <font>
      <b/>
      <sz val="10"/>
      <color theme="1"/>
      <name val="Arial"/>
      <family val="2"/>
    </font>
    <font>
      <sz val="10"/>
      <color theme="1"/>
      <name val="Arial"/>
      <family val="2"/>
    </font>
    <font>
      <sz val="8"/>
      <color theme="1"/>
      <name val="Arial"/>
      <family val="2"/>
    </font>
    <font>
      <b/>
      <sz val="8"/>
      <color theme="1"/>
      <name val="Arial"/>
      <family val="2"/>
    </font>
    <font>
      <i/>
      <sz val="9"/>
      <color theme="1"/>
      <name val="Arial"/>
      <family val="2"/>
    </font>
    <font>
      <sz val="9"/>
      <color theme="1"/>
      <name val="Arial"/>
      <family val="2"/>
    </font>
    <font>
      <b/>
      <i/>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0" borderId="2" applyNumberFormat="0" applyFill="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7" borderId="3" applyNumberFormat="0" applyAlignment="0" applyProtection="0"/>
    <xf numFmtId="0" fontId="43"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4" fillId="30" borderId="0" applyNumberFormat="0" applyBorder="0" applyAlignment="0" applyProtection="0"/>
    <xf numFmtId="0" fontId="0" fillId="0" borderId="0">
      <alignment/>
      <protection/>
    </xf>
    <xf numFmtId="0" fontId="1" fillId="0" borderId="0">
      <alignment/>
      <protection/>
    </xf>
    <xf numFmtId="0" fontId="0" fillId="31" borderId="4" applyNumberFormat="0" applyFon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11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33" borderId="0" xfId="0" applyFont="1" applyFill="1" applyAlignment="1">
      <alignment/>
    </xf>
    <xf numFmtId="0" fontId="4" fillId="33" borderId="0" xfId="0" applyFont="1" applyFill="1" applyAlignment="1">
      <alignment/>
    </xf>
    <xf numFmtId="0" fontId="53" fillId="0" borderId="0" xfId="0" applyFont="1" applyFill="1" applyAlignment="1">
      <alignment/>
    </xf>
    <xf numFmtId="0" fontId="54" fillId="0" borderId="0" xfId="0" applyFont="1" applyFill="1" applyAlignment="1">
      <alignment/>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12"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4" fillId="0" borderId="14" xfId="0" applyFont="1" applyFill="1" applyBorder="1" applyAlignment="1">
      <alignment horizontal="center" wrapText="1"/>
    </xf>
    <xf numFmtId="0" fontId="54" fillId="0" borderId="15" xfId="0" applyFont="1" applyFill="1" applyBorder="1" applyAlignment="1">
      <alignment horizontal="center" wrapText="1"/>
    </xf>
    <xf numFmtId="0" fontId="54" fillId="0" borderId="16" xfId="0" applyFont="1" applyFill="1" applyBorder="1" applyAlignment="1">
      <alignment horizontal="center" wrapText="1"/>
    </xf>
    <xf numFmtId="0" fontId="54" fillId="0" borderId="16" xfId="0" applyFont="1" applyFill="1" applyBorder="1" applyAlignment="1">
      <alignment horizontal="center"/>
    </xf>
    <xf numFmtId="0" fontId="54" fillId="0" borderId="0" xfId="0" applyFont="1" applyFill="1" applyBorder="1" applyAlignment="1">
      <alignment horizontal="center"/>
    </xf>
    <xf numFmtId="0" fontId="54" fillId="0" borderId="17"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20" xfId="0" applyFont="1" applyFill="1" applyBorder="1" applyAlignment="1">
      <alignment horizontal="center"/>
    </xf>
    <xf numFmtId="0" fontId="54" fillId="0" borderId="21" xfId="0" applyFont="1" applyFill="1" applyBorder="1" applyAlignment="1">
      <alignment horizontal="center"/>
    </xf>
    <xf numFmtId="0" fontId="54" fillId="0" borderId="14" xfId="0" applyFont="1" applyFill="1" applyBorder="1" applyAlignment="1">
      <alignment vertical="top" wrapText="1"/>
    </xf>
    <xf numFmtId="0" fontId="54" fillId="0" borderId="22" xfId="0" applyFont="1" applyFill="1" applyBorder="1" applyAlignment="1">
      <alignment horizontal="center" vertical="center" wrapText="1"/>
    </xf>
    <xf numFmtId="49" fontId="54" fillId="0" borderId="22" xfId="0" applyNumberFormat="1" applyFont="1" applyFill="1" applyBorder="1" applyAlignment="1">
      <alignment horizontal="center" vertical="center" wrapText="1"/>
    </xf>
    <xf numFmtId="49" fontId="54" fillId="0" borderId="0" xfId="0" applyNumberFormat="1" applyFont="1" applyFill="1" applyBorder="1" applyAlignment="1">
      <alignment horizontal="center" vertical="center" wrapText="1"/>
    </xf>
    <xf numFmtId="0" fontId="54" fillId="0" borderId="23" xfId="0" applyFont="1" applyFill="1" applyBorder="1" applyAlignment="1">
      <alignment vertical="top" wrapText="1"/>
    </xf>
    <xf numFmtId="49" fontId="54" fillId="0" borderId="23" xfId="0" applyNumberFormat="1" applyFont="1" applyFill="1" applyBorder="1" applyAlignment="1">
      <alignment horizontal="center" vertical="center" wrapText="1"/>
    </xf>
    <xf numFmtId="0" fontId="54" fillId="0" borderId="0" xfId="0" applyFont="1" applyFill="1" applyBorder="1" applyAlignment="1">
      <alignment vertical="top" wrapText="1"/>
    </xf>
    <xf numFmtId="0" fontId="54" fillId="0" borderId="0" xfId="0" applyFont="1" applyFill="1" applyBorder="1" applyAlignment="1">
      <alignment horizontal="center" vertical="top" wrapText="1"/>
    </xf>
    <xf numFmtId="0" fontId="53" fillId="0" borderId="0" xfId="0" applyFont="1" applyFill="1" applyBorder="1" applyAlignment="1">
      <alignment vertical="top" wrapText="1"/>
    </xf>
    <xf numFmtId="0" fontId="53" fillId="0" borderId="0" xfId="0" applyFont="1" applyFill="1" applyBorder="1" applyAlignment="1">
      <alignment/>
    </xf>
    <xf numFmtId="0" fontId="54" fillId="0" borderId="0" xfId="0" applyFont="1" applyFill="1" applyBorder="1" applyAlignment="1">
      <alignment/>
    </xf>
    <xf numFmtId="0" fontId="2" fillId="0" borderId="0" xfId="0" applyFont="1" applyFill="1" applyAlignment="1">
      <alignment horizontal="center"/>
    </xf>
    <xf numFmtId="0" fontId="55" fillId="0" borderId="0" xfId="0" applyFont="1" applyFill="1" applyAlignment="1">
      <alignment horizontal="left"/>
    </xf>
    <xf numFmtId="0" fontId="56" fillId="0" borderId="0" xfId="50" applyFont="1" applyFill="1" applyBorder="1" applyAlignment="1">
      <alignment/>
      <protection/>
    </xf>
    <xf numFmtId="0" fontId="56" fillId="0" borderId="0" xfId="0" applyFont="1" applyFill="1" applyAlignment="1">
      <alignment/>
    </xf>
    <xf numFmtId="0" fontId="55" fillId="0" borderId="0" xfId="0" applyFont="1" applyFill="1" applyAlignment="1">
      <alignment/>
    </xf>
    <xf numFmtId="0" fontId="55" fillId="0" borderId="0" xfId="0" applyFont="1" applyFill="1" applyAlignment="1">
      <alignment/>
    </xf>
    <xf numFmtId="0" fontId="55" fillId="0" borderId="0" xfId="0" applyFont="1" applyFill="1" applyAlignment="1">
      <alignment horizontal="center"/>
    </xf>
    <xf numFmtId="0" fontId="55" fillId="0" borderId="0" xfId="0" applyFont="1" applyFill="1" applyAlignment="1">
      <alignment horizontal="center"/>
    </xf>
    <xf numFmtId="0" fontId="54" fillId="0" borderId="0" xfId="0" applyFont="1" applyFill="1" applyAlignment="1">
      <alignment/>
    </xf>
    <xf numFmtId="3" fontId="57" fillId="0" borderId="24" xfId="0" applyNumberFormat="1" applyFont="1" applyFill="1" applyBorder="1" applyAlignment="1">
      <alignment vertical="top" wrapText="1"/>
    </xf>
    <xf numFmtId="3" fontId="57" fillId="0" borderId="25" xfId="0" applyNumberFormat="1" applyFont="1" applyFill="1" applyBorder="1" applyAlignment="1">
      <alignment vertical="top" wrapText="1"/>
    </xf>
    <xf numFmtId="3" fontId="57" fillId="0" borderId="25" xfId="0" applyNumberFormat="1" applyFont="1" applyFill="1" applyBorder="1" applyAlignment="1">
      <alignment vertical="top"/>
    </xf>
    <xf numFmtId="3" fontId="58" fillId="0" borderId="25" xfId="0" applyNumberFormat="1" applyFont="1" applyFill="1" applyBorder="1" applyAlignment="1">
      <alignment vertical="top"/>
    </xf>
    <xf numFmtId="3" fontId="58" fillId="0" borderId="26" xfId="0" applyNumberFormat="1" applyFont="1" applyFill="1" applyBorder="1" applyAlignment="1">
      <alignment vertical="top"/>
    </xf>
    <xf numFmtId="3" fontId="57" fillId="0" borderId="27" xfId="0" applyNumberFormat="1" applyFont="1" applyFill="1" applyBorder="1" applyAlignment="1">
      <alignment vertical="top" wrapText="1"/>
    </xf>
    <xf numFmtId="3" fontId="57" fillId="0" borderId="28" xfId="0" applyNumberFormat="1" applyFont="1" applyFill="1" applyBorder="1" applyAlignment="1">
      <alignment vertical="top" wrapText="1"/>
    </xf>
    <xf numFmtId="3" fontId="57" fillId="0" borderId="28" xfId="0" applyNumberFormat="1" applyFont="1" applyFill="1" applyBorder="1" applyAlignment="1">
      <alignment vertical="top"/>
    </xf>
    <xf numFmtId="3" fontId="58" fillId="0" borderId="28" xfId="0" applyNumberFormat="1" applyFont="1" applyFill="1" applyBorder="1" applyAlignment="1">
      <alignment vertical="top"/>
    </xf>
    <xf numFmtId="3" fontId="58" fillId="0" borderId="29" xfId="0" applyNumberFormat="1" applyFont="1" applyFill="1" applyBorder="1" applyAlignment="1">
      <alignment vertical="top"/>
    </xf>
    <xf numFmtId="3" fontId="58" fillId="0" borderId="30" xfId="0" applyNumberFormat="1" applyFont="1" applyFill="1" applyBorder="1" applyAlignment="1">
      <alignment horizontal="center" vertical="top" wrapText="1"/>
    </xf>
    <xf numFmtId="3" fontId="57" fillId="0" borderId="30" xfId="0" applyNumberFormat="1" applyFont="1" applyFill="1" applyBorder="1" applyAlignment="1">
      <alignment vertical="top"/>
    </xf>
    <xf numFmtId="3" fontId="58" fillId="0" borderId="30" xfId="0" applyNumberFormat="1" applyFont="1" applyFill="1" applyBorder="1" applyAlignment="1">
      <alignment vertical="top"/>
    </xf>
    <xf numFmtId="3" fontId="58" fillId="0" borderId="31" xfId="0" applyNumberFormat="1" applyFont="1" applyFill="1" applyBorder="1" applyAlignment="1">
      <alignment horizontal="center" vertical="top" wrapText="1"/>
    </xf>
    <xf numFmtId="3" fontId="58" fillId="0" borderId="32" xfId="0" applyNumberFormat="1" applyFont="1" applyFill="1" applyBorder="1" applyAlignment="1">
      <alignment horizontal="center" vertical="top" wrapText="1"/>
    </xf>
    <xf numFmtId="3" fontId="57" fillId="0" borderId="32" xfId="0" applyNumberFormat="1" applyFont="1" applyFill="1" applyBorder="1" applyAlignment="1">
      <alignment vertical="top"/>
    </xf>
    <xf numFmtId="3" fontId="58" fillId="0" borderId="32" xfId="0" applyNumberFormat="1" applyFont="1" applyFill="1" applyBorder="1" applyAlignment="1">
      <alignment vertical="top"/>
    </xf>
    <xf numFmtId="3" fontId="58" fillId="0" borderId="33" xfId="0" applyNumberFormat="1" applyFont="1" applyFill="1" applyBorder="1" applyAlignment="1">
      <alignment horizontal="center" vertical="top" wrapText="1"/>
    </xf>
    <xf numFmtId="3" fontId="58" fillId="0" borderId="28" xfId="0" applyNumberFormat="1" applyFont="1" applyFill="1" applyBorder="1" applyAlignment="1">
      <alignment horizontal="center" vertical="top" wrapText="1"/>
    </xf>
    <xf numFmtId="3" fontId="58" fillId="0" borderId="28" xfId="0" applyNumberFormat="1" applyFont="1" applyFill="1" applyBorder="1" applyAlignment="1">
      <alignment horizontal="center" vertical="top"/>
    </xf>
    <xf numFmtId="3" fontId="58" fillId="0" borderId="29" xfId="0" applyNumberFormat="1" applyFont="1" applyFill="1" applyBorder="1" applyAlignment="1">
      <alignment horizontal="center" vertical="top"/>
    </xf>
    <xf numFmtId="3" fontId="57" fillId="0" borderId="30" xfId="0" applyNumberFormat="1" applyFont="1" applyFill="1" applyBorder="1" applyAlignment="1">
      <alignment vertical="top" wrapText="1"/>
    </xf>
    <xf numFmtId="3" fontId="58" fillId="0" borderId="31" xfId="0" applyNumberFormat="1" applyFont="1" applyFill="1" applyBorder="1" applyAlignment="1">
      <alignment vertical="top"/>
    </xf>
    <xf numFmtId="4" fontId="2" fillId="0" borderId="0" xfId="0" applyNumberFormat="1" applyFont="1" applyFill="1" applyAlignment="1">
      <alignment/>
    </xf>
    <xf numFmtId="0" fontId="59" fillId="0" borderId="0" xfId="0" applyFont="1" applyFill="1" applyBorder="1" applyAlignment="1">
      <alignment/>
    </xf>
    <xf numFmtId="0" fontId="60" fillId="0" borderId="0" xfId="0" applyFont="1" applyFill="1" applyAlignment="1">
      <alignment/>
    </xf>
    <xf numFmtId="0" fontId="61" fillId="0" borderId="0" xfId="0" applyFont="1" applyFill="1" applyBorder="1" applyAlignment="1">
      <alignment horizontal="left" wrapText="1"/>
    </xf>
    <xf numFmtId="0" fontId="6" fillId="0" borderId="0" xfId="0" applyFont="1" applyFill="1" applyAlignment="1">
      <alignment/>
    </xf>
    <xf numFmtId="0" fontId="10" fillId="0" borderId="0" xfId="0" applyFont="1" applyFill="1" applyAlignment="1">
      <alignment/>
    </xf>
    <xf numFmtId="3" fontId="11" fillId="0" borderId="28" xfId="0" applyNumberFormat="1" applyFont="1" applyFill="1" applyBorder="1" applyAlignment="1">
      <alignment vertical="top" wrapText="1"/>
    </xf>
    <xf numFmtId="3" fontId="12" fillId="0" borderId="30" xfId="0" applyNumberFormat="1" applyFont="1" applyFill="1" applyBorder="1" applyAlignment="1">
      <alignment horizontal="center" vertical="top" wrapText="1"/>
    </xf>
    <xf numFmtId="3" fontId="12" fillId="0" borderId="32" xfId="0" applyNumberFormat="1" applyFont="1" applyFill="1" applyBorder="1" applyAlignment="1">
      <alignment horizontal="center" vertical="top" wrapText="1"/>
    </xf>
    <xf numFmtId="3" fontId="12" fillId="0" borderId="28" xfId="0" applyNumberFormat="1" applyFont="1" applyFill="1" applyBorder="1" applyAlignment="1">
      <alignment horizontal="center" vertical="top" wrapText="1"/>
    </xf>
    <xf numFmtId="3" fontId="11" fillId="0" borderId="30" xfId="0" applyNumberFormat="1" applyFont="1" applyFill="1" applyBorder="1" applyAlignment="1">
      <alignment vertical="top" wrapText="1"/>
    </xf>
    <xf numFmtId="3" fontId="11" fillId="0" borderId="28" xfId="0" applyNumberFormat="1" applyFont="1" applyFill="1" applyBorder="1" applyAlignment="1">
      <alignment vertical="top"/>
    </xf>
    <xf numFmtId="3" fontId="11" fillId="0" borderId="30" xfId="0" applyNumberFormat="1" applyFont="1" applyFill="1" applyBorder="1" applyAlignment="1">
      <alignment vertical="top"/>
    </xf>
    <xf numFmtId="3" fontId="11" fillId="0" borderId="32" xfId="0" applyNumberFormat="1" applyFont="1" applyFill="1" applyBorder="1" applyAlignment="1">
      <alignment vertical="top"/>
    </xf>
    <xf numFmtId="3" fontId="12" fillId="0" borderId="28" xfId="0" applyNumberFormat="1" applyFont="1" applyFill="1" applyBorder="1" applyAlignment="1">
      <alignment horizontal="center" vertical="top"/>
    </xf>
    <xf numFmtId="3" fontId="12" fillId="0" borderId="29" xfId="0" applyNumberFormat="1" applyFont="1" applyFill="1" applyBorder="1" applyAlignment="1">
      <alignment vertical="top"/>
    </xf>
    <xf numFmtId="3" fontId="12" fillId="0" borderId="31" xfId="0" applyNumberFormat="1" applyFont="1" applyFill="1" applyBorder="1" applyAlignment="1">
      <alignment horizontal="center" vertical="top" wrapText="1"/>
    </xf>
    <xf numFmtId="3" fontId="12" fillId="0" borderId="33" xfId="0" applyNumberFormat="1" applyFont="1" applyFill="1" applyBorder="1" applyAlignment="1">
      <alignment horizontal="center" vertical="top" wrapText="1"/>
    </xf>
    <xf numFmtId="3" fontId="12" fillId="0" borderId="29" xfId="0" applyNumberFormat="1" applyFont="1" applyFill="1" applyBorder="1" applyAlignment="1">
      <alignment horizontal="center" vertical="top"/>
    </xf>
    <xf numFmtId="3" fontId="12" fillId="0" borderId="31" xfId="0" applyNumberFormat="1" applyFont="1" applyFill="1" applyBorder="1" applyAlignment="1">
      <alignment vertical="top"/>
    </xf>
    <xf numFmtId="3" fontId="11" fillId="0" borderId="27" xfId="0" applyNumberFormat="1" applyFont="1" applyFill="1" applyBorder="1" applyAlignment="1">
      <alignment vertical="top" wrapText="1"/>
    </xf>
    <xf numFmtId="3" fontId="12" fillId="0" borderId="28" xfId="0" applyNumberFormat="1" applyFont="1" applyFill="1" applyBorder="1" applyAlignment="1">
      <alignment vertical="top"/>
    </xf>
    <xf numFmtId="3" fontId="12" fillId="0" borderId="30" xfId="0" applyNumberFormat="1" applyFont="1" applyFill="1" applyBorder="1" applyAlignment="1">
      <alignment vertical="top"/>
    </xf>
    <xf numFmtId="3" fontId="12" fillId="0" borderId="32" xfId="0" applyNumberFormat="1" applyFont="1" applyFill="1" applyBorder="1" applyAlignment="1">
      <alignment vertical="top"/>
    </xf>
    <xf numFmtId="3" fontId="11" fillId="33" borderId="28" xfId="0" applyNumberFormat="1" applyFont="1" applyFill="1" applyBorder="1" applyAlignment="1">
      <alignment vertical="top"/>
    </xf>
    <xf numFmtId="3" fontId="12" fillId="33" borderId="29" xfId="0" applyNumberFormat="1" applyFont="1" applyFill="1" applyBorder="1" applyAlignment="1">
      <alignment vertical="top"/>
    </xf>
    <xf numFmtId="3" fontId="11" fillId="33" borderId="28" xfId="0" applyNumberFormat="1" applyFont="1" applyFill="1" applyBorder="1" applyAlignment="1">
      <alignment vertical="top" wrapText="1"/>
    </xf>
    <xf numFmtId="3" fontId="12" fillId="33" borderId="28" xfId="0" applyNumberFormat="1" applyFont="1" applyFill="1" applyBorder="1" applyAlignment="1">
      <alignment vertical="top"/>
    </xf>
    <xf numFmtId="0" fontId="53" fillId="33" borderId="0" xfId="0" applyFont="1" applyFill="1" applyAlignment="1">
      <alignment/>
    </xf>
    <xf numFmtId="0" fontId="56" fillId="33" borderId="12" xfId="0" applyFont="1" applyFill="1" applyBorder="1" applyAlignment="1">
      <alignment horizontal="center" vertical="top" wrapText="1"/>
    </xf>
    <xf numFmtId="0" fontId="54" fillId="33" borderId="0" xfId="0" applyFont="1" applyFill="1" applyBorder="1" applyAlignment="1">
      <alignment horizontal="center"/>
    </xf>
    <xf numFmtId="3" fontId="57" fillId="33" borderId="25" xfId="0" applyNumberFormat="1" applyFont="1" applyFill="1" applyBorder="1" applyAlignment="1">
      <alignment vertical="top"/>
    </xf>
    <xf numFmtId="3" fontId="11" fillId="33" borderId="32" xfId="0" applyNumberFormat="1" applyFont="1" applyFill="1" applyBorder="1" applyAlignment="1">
      <alignment vertical="top"/>
    </xf>
    <xf numFmtId="3" fontId="11" fillId="33" borderId="30" xfId="0" applyNumberFormat="1" applyFont="1" applyFill="1" applyBorder="1" applyAlignment="1">
      <alignment vertical="top"/>
    </xf>
    <xf numFmtId="3" fontId="12" fillId="33" borderId="28" xfId="0" applyNumberFormat="1" applyFont="1" applyFill="1" applyBorder="1" applyAlignment="1">
      <alignment horizontal="center" vertical="top"/>
    </xf>
    <xf numFmtId="0" fontId="53" fillId="0" borderId="0" xfId="0" applyFont="1" applyFill="1" applyBorder="1" applyAlignment="1">
      <alignment horizontal="center"/>
    </xf>
    <xf numFmtId="0" fontId="53" fillId="0" borderId="0" xfId="0" applyFont="1" applyFill="1" applyBorder="1" applyAlignment="1">
      <alignment horizontal="left"/>
    </xf>
    <xf numFmtId="0" fontId="54" fillId="0" borderId="0" xfId="0" applyFont="1" applyFill="1" applyBorder="1" applyAlignment="1">
      <alignment/>
    </xf>
    <xf numFmtId="0" fontId="53" fillId="0" borderId="22" xfId="0" applyFont="1" applyFill="1" applyBorder="1" applyAlignment="1">
      <alignment/>
    </xf>
    <xf numFmtId="0" fontId="55" fillId="0" borderId="0" xfId="0" applyFont="1" applyFill="1" applyBorder="1" applyAlignment="1">
      <alignment horizontal="left"/>
    </xf>
    <xf numFmtId="0" fontId="59" fillId="0" borderId="0" xfId="0" applyFont="1" applyFill="1" applyBorder="1" applyAlignment="1">
      <alignment horizontal="left" vertical="center" wrapText="1"/>
    </xf>
    <xf numFmtId="0" fontId="59" fillId="0" borderId="0" xfId="0" applyFont="1" applyFill="1" applyBorder="1" applyAlignment="1">
      <alignment horizontal="left" wrapText="1"/>
    </xf>
    <xf numFmtId="0" fontId="59" fillId="0" borderId="0" xfId="51" applyFont="1" applyFill="1" applyBorder="1" applyAlignment="1">
      <alignment horizontal="left" vertical="center" wrapText="1"/>
      <protection/>
    </xf>
    <xf numFmtId="0" fontId="59" fillId="0" borderId="0" xfId="0" applyNumberFormat="1" applyFont="1" applyFill="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_mach30" xfId="50"/>
    <cellStyle name="Normal_Sheet1"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T29"/>
  <sheetViews>
    <sheetView tabSelected="1" zoomScale="120" zoomScaleNormal="120" zoomScalePageLayoutView="0" workbookViewId="0" topLeftCell="A1">
      <selection activeCell="F36" sqref="F36"/>
    </sheetView>
  </sheetViews>
  <sheetFormatPr defaultColWidth="9.140625" defaultRowHeight="71.25" customHeight="1"/>
  <cols>
    <col min="1" max="1" width="37.28125" style="1" customWidth="1"/>
    <col min="2" max="2" width="6.00390625" style="2" customWidth="1"/>
    <col min="3" max="3" width="9.28125" style="1" customWidth="1"/>
    <col min="4" max="6" width="8.7109375" style="1" customWidth="1"/>
    <col min="7" max="7" width="9.140625" style="1" customWidth="1"/>
    <col min="8" max="8" width="8.8515625" style="1" customWidth="1"/>
    <col min="9" max="10" width="8.421875" style="1" customWidth="1"/>
    <col min="11" max="11" width="8.7109375" style="1" customWidth="1"/>
    <col min="12" max="12" width="9.140625" style="3" customWidth="1"/>
    <col min="13" max="15" width="8.57421875" style="1" customWidth="1"/>
    <col min="16" max="16" width="8.421875" style="1" customWidth="1"/>
    <col min="17" max="17" width="9.28125" style="1" customWidth="1"/>
    <col min="18" max="19" width="9.140625" style="1" customWidth="1"/>
    <col min="20" max="20" width="14.8515625" style="1" bestFit="1" customWidth="1"/>
    <col min="21" max="16384" width="9.140625" style="1" customWidth="1"/>
  </cols>
  <sheetData>
    <row r="1" ht="15">
      <c r="A1" s="71" t="s">
        <v>60</v>
      </c>
    </row>
    <row r="2" ht="13.5" customHeight="1">
      <c r="A2" s="71" t="s">
        <v>61</v>
      </c>
    </row>
    <row r="3" spans="1:17" ht="14.25" customHeight="1">
      <c r="A3" s="42"/>
      <c r="B3" s="42"/>
      <c r="C3" s="42"/>
      <c r="D3" s="42" t="s">
        <v>54</v>
      </c>
      <c r="E3" s="42"/>
      <c r="F3" s="42"/>
      <c r="G3" s="42"/>
      <c r="H3" s="42"/>
      <c r="I3" s="42"/>
      <c r="J3" s="5"/>
      <c r="K3" s="101"/>
      <c r="L3" s="101"/>
      <c r="M3" s="5"/>
      <c r="N3" s="102" t="s">
        <v>39</v>
      </c>
      <c r="O3" s="102"/>
      <c r="P3" s="102"/>
      <c r="Q3" s="102"/>
    </row>
    <row r="4" spans="1:17" ht="16.5" customHeight="1">
      <c r="A4" s="103" t="s">
        <v>63</v>
      </c>
      <c r="B4" s="103"/>
      <c r="C4" s="103"/>
      <c r="D4" s="103"/>
      <c r="E4" s="103"/>
      <c r="F4" s="103"/>
      <c r="G4" s="103"/>
      <c r="H4" s="103"/>
      <c r="I4" s="103"/>
      <c r="J4" s="5"/>
      <c r="K4" s="5"/>
      <c r="L4" s="94"/>
      <c r="M4" s="5"/>
      <c r="N4" s="102"/>
      <c r="O4" s="102"/>
      <c r="P4" s="102"/>
      <c r="Q4" s="102"/>
    </row>
    <row r="5" spans="1:17" ht="18" customHeight="1" thickBot="1">
      <c r="A5" s="5" t="s">
        <v>0</v>
      </c>
      <c r="B5" s="6"/>
      <c r="C5" s="5"/>
      <c r="D5" s="5"/>
      <c r="E5" s="104"/>
      <c r="F5" s="104"/>
      <c r="G5" s="5"/>
      <c r="H5" s="5"/>
      <c r="I5" s="5"/>
      <c r="J5" s="5"/>
      <c r="K5" s="5"/>
      <c r="L5" s="94"/>
      <c r="M5" s="5"/>
      <c r="N5" s="5"/>
      <c r="O5" s="5"/>
      <c r="P5" s="5"/>
      <c r="Q5" s="5" t="s">
        <v>1</v>
      </c>
    </row>
    <row r="6" spans="1:19" ht="192" customHeight="1" thickBot="1">
      <c r="A6" s="7" t="s">
        <v>2</v>
      </c>
      <c r="B6" s="8" t="s">
        <v>3</v>
      </c>
      <c r="C6" s="8" t="s">
        <v>4</v>
      </c>
      <c r="D6" s="9" t="s">
        <v>5</v>
      </c>
      <c r="E6" s="9" t="s">
        <v>6</v>
      </c>
      <c r="F6" s="9" t="s">
        <v>7</v>
      </c>
      <c r="G6" s="9" t="s">
        <v>8</v>
      </c>
      <c r="H6" s="10" t="s">
        <v>9</v>
      </c>
      <c r="I6" s="11" t="s">
        <v>10</v>
      </c>
      <c r="J6" s="9" t="s">
        <v>11</v>
      </c>
      <c r="K6" s="9" t="s">
        <v>12</v>
      </c>
      <c r="L6" s="95" t="s">
        <v>13</v>
      </c>
      <c r="M6" s="12" t="s">
        <v>44</v>
      </c>
      <c r="N6" s="11" t="s">
        <v>14</v>
      </c>
      <c r="O6" s="9" t="s">
        <v>15</v>
      </c>
      <c r="P6" s="11" t="s">
        <v>16</v>
      </c>
      <c r="Q6" s="11" t="s">
        <v>17</v>
      </c>
      <c r="S6" s="34"/>
    </row>
    <row r="7" spans="1:17" ht="33.75" customHeight="1" thickBot="1">
      <c r="A7" s="13" t="s">
        <v>18</v>
      </c>
      <c r="B7" s="14" t="s">
        <v>19</v>
      </c>
      <c r="C7" s="15" t="s">
        <v>20</v>
      </c>
      <c r="D7" s="15">
        <v>2</v>
      </c>
      <c r="E7" s="15">
        <v>3</v>
      </c>
      <c r="F7" s="16">
        <v>4</v>
      </c>
      <c r="G7" s="16">
        <v>5</v>
      </c>
      <c r="H7" s="16">
        <v>6</v>
      </c>
      <c r="I7" s="16">
        <v>7</v>
      </c>
      <c r="J7" s="16">
        <v>8</v>
      </c>
      <c r="K7" s="16">
        <v>9</v>
      </c>
      <c r="L7" s="96">
        <v>10</v>
      </c>
      <c r="M7" s="18">
        <v>11</v>
      </c>
      <c r="N7" s="19">
        <v>12</v>
      </c>
      <c r="O7" s="20">
        <v>13</v>
      </c>
      <c r="P7" s="21">
        <v>14</v>
      </c>
      <c r="Q7" s="22">
        <v>15</v>
      </c>
    </row>
    <row r="8" spans="1:20" ht="32.25" customHeight="1" thickBot="1">
      <c r="A8" s="23" t="s">
        <v>21</v>
      </c>
      <c r="B8" s="24">
        <v>1</v>
      </c>
      <c r="C8" s="43"/>
      <c r="D8" s="44"/>
      <c r="E8" s="44"/>
      <c r="F8" s="45"/>
      <c r="G8" s="45"/>
      <c r="H8" s="45"/>
      <c r="I8" s="45"/>
      <c r="J8" s="45"/>
      <c r="K8" s="45"/>
      <c r="L8" s="97"/>
      <c r="M8" s="46"/>
      <c r="N8" s="46"/>
      <c r="O8" s="46"/>
      <c r="P8" s="46"/>
      <c r="Q8" s="47"/>
      <c r="T8" s="66"/>
    </row>
    <row r="9" spans="1:17" ht="23.25" customHeight="1" thickBot="1">
      <c r="A9" s="23" t="s">
        <v>22</v>
      </c>
      <c r="B9" s="24">
        <v>2</v>
      </c>
      <c r="C9" s="86">
        <f>SUM(D9:Q9)</f>
        <v>7910672</v>
      </c>
      <c r="D9" s="92">
        <v>292404</v>
      </c>
      <c r="E9" s="92"/>
      <c r="F9" s="90"/>
      <c r="G9" s="90"/>
      <c r="H9" s="90"/>
      <c r="I9" s="90"/>
      <c r="J9" s="90"/>
      <c r="K9" s="90"/>
      <c r="L9" s="90">
        <v>7612678</v>
      </c>
      <c r="M9" s="93"/>
      <c r="N9" s="93"/>
      <c r="O9" s="93"/>
      <c r="P9" s="93"/>
      <c r="Q9" s="91">
        <v>5590</v>
      </c>
    </row>
    <row r="10" spans="1:17" ht="22.5" customHeight="1" thickBot="1">
      <c r="A10" s="23" t="s">
        <v>23</v>
      </c>
      <c r="B10" s="24">
        <v>3</v>
      </c>
      <c r="C10" s="86">
        <f aca="true" t="shared" si="0" ref="C10:C25">SUM(D10:Q10)</f>
        <v>7599817</v>
      </c>
      <c r="D10" s="92">
        <v>283052</v>
      </c>
      <c r="E10" s="92"/>
      <c r="F10" s="90"/>
      <c r="G10" s="90"/>
      <c r="H10" s="90"/>
      <c r="I10" s="90"/>
      <c r="J10" s="90"/>
      <c r="K10" s="90"/>
      <c r="L10" s="90">
        <v>7311553</v>
      </c>
      <c r="M10" s="93"/>
      <c r="N10" s="93"/>
      <c r="O10" s="93"/>
      <c r="P10" s="93"/>
      <c r="Q10" s="91">
        <v>5212</v>
      </c>
    </row>
    <row r="11" spans="1:17" ht="33.75" customHeight="1" thickBot="1">
      <c r="A11" s="23" t="s">
        <v>24</v>
      </c>
      <c r="B11" s="24">
        <v>4</v>
      </c>
      <c r="C11" s="86">
        <f t="shared" si="0"/>
        <v>310855</v>
      </c>
      <c r="D11" s="92">
        <f>D9-D10</f>
        <v>9352</v>
      </c>
      <c r="E11" s="92"/>
      <c r="F11" s="90"/>
      <c r="G11" s="90"/>
      <c r="H11" s="90"/>
      <c r="I11" s="90"/>
      <c r="J11" s="90"/>
      <c r="K11" s="90"/>
      <c r="L11" s="90">
        <f>L9-L10</f>
        <v>301125</v>
      </c>
      <c r="M11" s="93"/>
      <c r="N11" s="93"/>
      <c r="O11" s="93"/>
      <c r="P11" s="93"/>
      <c r="Q11" s="91">
        <f>Q9-Q10</f>
        <v>378</v>
      </c>
    </row>
    <row r="12" spans="1:17" ht="35.25" customHeight="1" thickBot="1">
      <c r="A12" s="23" t="s">
        <v>25</v>
      </c>
      <c r="B12" s="24">
        <v>5</v>
      </c>
      <c r="C12" s="86"/>
      <c r="D12" s="92"/>
      <c r="E12" s="92"/>
      <c r="F12" s="90"/>
      <c r="G12" s="90"/>
      <c r="H12" s="90"/>
      <c r="I12" s="90"/>
      <c r="J12" s="90"/>
      <c r="K12" s="90"/>
      <c r="L12" s="90"/>
      <c r="M12" s="93"/>
      <c r="N12" s="93"/>
      <c r="O12" s="93"/>
      <c r="P12" s="93"/>
      <c r="Q12" s="91"/>
    </row>
    <row r="13" spans="1:17" ht="24.75" customHeight="1" thickBot="1">
      <c r="A13" s="23" t="s">
        <v>26</v>
      </c>
      <c r="B13" s="24">
        <v>6</v>
      </c>
      <c r="C13" s="86"/>
      <c r="D13" s="92"/>
      <c r="E13" s="92"/>
      <c r="F13" s="90"/>
      <c r="G13" s="90"/>
      <c r="H13" s="90"/>
      <c r="I13" s="90"/>
      <c r="J13" s="90"/>
      <c r="K13" s="90"/>
      <c r="L13" s="90"/>
      <c r="M13" s="93"/>
      <c r="N13" s="93"/>
      <c r="O13" s="93"/>
      <c r="P13" s="93"/>
      <c r="Q13" s="91"/>
    </row>
    <row r="14" spans="1:17" ht="22.5" customHeight="1" thickBot="1">
      <c r="A14" s="23" t="s">
        <v>23</v>
      </c>
      <c r="B14" s="24">
        <v>7</v>
      </c>
      <c r="C14" s="86">
        <f t="shared" si="0"/>
        <v>0</v>
      </c>
      <c r="D14" s="92"/>
      <c r="E14" s="92"/>
      <c r="F14" s="90"/>
      <c r="G14" s="90"/>
      <c r="H14" s="90"/>
      <c r="I14" s="90"/>
      <c r="J14" s="90"/>
      <c r="K14" s="90"/>
      <c r="L14" s="90"/>
      <c r="M14" s="93"/>
      <c r="N14" s="93"/>
      <c r="O14" s="93"/>
      <c r="P14" s="93"/>
      <c r="Q14" s="91"/>
    </row>
    <row r="15" spans="1:17" ht="32.25" customHeight="1" thickBot="1">
      <c r="A15" s="23" t="s">
        <v>27</v>
      </c>
      <c r="B15" s="24">
        <v>8</v>
      </c>
      <c r="C15" s="86">
        <f t="shared" si="0"/>
        <v>0</v>
      </c>
      <c r="D15" s="92"/>
      <c r="E15" s="92"/>
      <c r="F15" s="90"/>
      <c r="G15" s="90"/>
      <c r="H15" s="90"/>
      <c r="I15" s="90"/>
      <c r="J15" s="90"/>
      <c r="K15" s="90"/>
      <c r="L15" s="90">
        <f>L13-L14</f>
        <v>0</v>
      </c>
      <c r="M15" s="93"/>
      <c r="N15" s="93"/>
      <c r="O15" s="93"/>
      <c r="P15" s="93"/>
      <c r="Q15" s="91"/>
    </row>
    <row r="16" spans="1:17" ht="30.75" customHeight="1" thickBot="1">
      <c r="A16" s="23" t="s">
        <v>28</v>
      </c>
      <c r="B16" s="24">
        <v>9</v>
      </c>
      <c r="C16" s="86"/>
      <c r="D16" s="92"/>
      <c r="E16" s="92"/>
      <c r="F16" s="90"/>
      <c r="G16" s="90"/>
      <c r="H16" s="90"/>
      <c r="I16" s="90"/>
      <c r="J16" s="90"/>
      <c r="K16" s="90"/>
      <c r="L16" s="90"/>
      <c r="M16" s="93"/>
      <c r="N16" s="93"/>
      <c r="O16" s="93"/>
      <c r="P16" s="93"/>
      <c r="Q16" s="91"/>
    </row>
    <row r="17" spans="1:17" ht="19.5" customHeight="1" thickBot="1">
      <c r="A17" s="23" t="s">
        <v>26</v>
      </c>
      <c r="B17" s="24">
        <v>10</v>
      </c>
      <c r="C17" s="86">
        <f t="shared" si="0"/>
        <v>7000000</v>
      </c>
      <c r="D17" s="72"/>
      <c r="E17" s="72"/>
      <c r="F17" s="77"/>
      <c r="G17" s="77"/>
      <c r="H17" s="77"/>
      <c r="I17" s="77"/>
      <c r="J17" s="77"/>
      <c r="K17" s="77"/>
      <c r="L17" s="98">
        <v>7000000</v>
      </c>
      <c r="M17" s="87"/>
      <c r="N17" s="87"/>
      <c r="O17" s="87"/>
      <c r="P17" s="87"/>
      <c r="Q17" s="81"/>
    </row>
    <row r="18" spans="1:17" ht="20.25" customHeight="1" thickBot="1">
      <c r="A18" s="23" t="s">
        <v>23</v>
      </c>
      <c r="B18" s="24">
        <v>11</v>
      </c>
      <c r="C18" s="86"/>
      <c r="D18" s="72"/>
      <c r="E18" s="72"/>
      <c r="F18" s="77"/>
      <c r="G18" s="77"/>
      <c r="H18" s="77"/>
      <c r="I18" s="77"/>
      <c r="J18" s="77"/>
      <c r="K18" s="77"/>
      <c r="L18" s="90"/>
      <c r="M18" s="87"/>
      <c r="N18" s="87"/>
      <c r="O18" s="87"/>
      <c r="P18" s="87"/>
      <c r="Q18" s="81"/>
    </row>
    <row r="19" spans="1:17" ht="33.75" customHeight="1" thickBot="1">
      <c r="A19" s="23" t="s">
        <v>29</v>
      </c>
      <c r="B19" s="24">
        <v>12</v>
      </c>
      <c r="C19" s="86">
        <f t="shared" si="0"/>
        <v>7000000</v>
      </c>
      <c r="D19" s="72"/>
      <c r="E19" s="72"/>
      <c r="F19" s="77"/>
      <c r="G19" s="77"/>
      <c r="H19" s="77"/>
      <c r="I19" s="77"/>
      <c r="J19" s="77"/>
      <c r="K19" s="77"/>
      <c r="L19" s="90">
        <f>L17-L18</f>
        <v>7000000</v>
      </c>
      <c r="M19" s="87"/>
      <c r="N19" s="87"/>
      <c r="O19" s="87"/>
      <c r="P19" s="87"/>
      <c r="Q19" s="81"/>
    </row>
    <row r="20" spans="1:17" ht="62.25" customHeight="1" thickBot="1">
      <c r="A20" s="23" t="s">
        <v>30</v>
      </c>
      <c r="B20" s="24">
        <v>13</v>
      </c>
      <c r="C20" s="86">
        <f t="shared" si="0"/>
        <v>7310855</v>
      </c>
      <c r="D20" s="72">
        <f>D11+D15+D19</f>
        <v>9352</v>
      </c>
      <c r="E20" s="72"/>
      <c r="F20" s="77"/>
      <c r="G20" s="77"/>
      <c r="H20" s="77"/>
      <c r="I20" s="77"/>
      <c r="J20" s="77"/>
      <c r="K20" s="77"/>
      <c r="L20" s="90">
        <f>L11+L15+L19</f>
        <v>7301125</v>
      </c>
      <c r="M20" s="87"/>
      <c r="N20" s="87"/>
      <c r="O20" s="87"/>
      <c r="P20" s="87"/>
      <c r="Q20" s="81">
        <f>Q11+Q15+Q19</f>
        <v>378</v>
      </c>
    </row>
    <row r="21" spans="1:17" ht="45.75" customHeight="1" thickBot="1">
      <c r="A21" s="23" t="s">
        <v>31</v>
      </c>
      <c r="B21" s="24">
        <v>14</v>
      </c>
      <c r="C21" s="86">
        <f t="shared" si="0"/>
        <v>348134750</v>
      </c>
      <c r="D21" s="72">
        <v>0</v>
      </c>
      <c r="E21" s="72"/>
      <c r="F21" s="77"/>
      <c r="G21" s="77"/>
      <c r="H21" s="77"/>
      <c r="I21" s="77"/>
      <c r="J21" s="77"/>
      <c r="K21" s="77"/>
      <c r="L21" s="90">
        <v>348133550</v>
      </c>
      <c r="M21" s="87"/>
      <c r="N21" s="87"/>
      <c r="O21" s="87"/>
      <c r="P21" s="87"/>
      <c r="Q21" s="91">
        <v>1200</v>
      </c>
    </row>
    <row r="22" spans="1:17" s="4" customFormat="1" ht="36" customHeight="1" thickBot="1">
      <c r="A22" s="23" t="s">
        <v>42</v>
      </c>
      <c r="B22" s="25" t="s">
        <v>32</v>
      </c>
      <c r="C22" s="73" t="s">
        <v>33</v>
      </c>
      <c r="D22" s="73" t="s">
        <v>33</v>
      </c>
      <c r="E22" s="73" t="s">
        <v>33</v>
      </c>
      <c r="F22" s="78"/>
      <c r="G22" s="73" t="s">
        <v>33</v>
      </c>
      <c r="H22" s="73" t="s">
        <v>33</v>
      </c>
      <c r="I22" s="73" t="s">
        <v>33</v>
      </c>
      <c r="J22" s="78"/>
      <c r="K22" s="73" t="s">
        <v>33</v>
      </c>
      <c r="L22" s="99"/>
      <c r="M22" s="88"/>
      <c r="N22" s="88"/>
      <c r="O22" s="73" t="s">
        <v>33</v>
      </c>
      <c r="P22" s="88"/>
      <c r="Q22" s="82" t="s">
        <v>33</v>
      </c>
    </row>
    <row r="23" spans="1:17" s="4" customFormat="1" ht="96.75" customHeight="1" thickBot="1">
      <c r="A23" s="23" t="s">
        <v>41</v>
      </c>
      <c r="B23" s="26" t="s">
        <v>34</v>
      </c>
      <c r="C23" s="86">
        <f t="shared" si="0"/>
        <v>7000000</v>
      </c>
      <c r="D23" s="74" t="s">
        <v>33</v>
      </c>
      <c r="E23" s="74" t="s">
        <v>33</v>
      </c>
      <c r="F23" s="79"/>
      <c r="G23" s="74"/>
      <c r="H23" s="74"/>
      <c r="I23" s="74"/>
      <c r="J23" s="79"/>
      <c r="K23" s="74" t="s">
        <v>33</v>
      </c>
      <c r="L23" s="98">
        <v>7000000</v>
      </c>
      <c r="M23" s="89"/>
      <c r="N23" s="89"/>
      <c r="O23" s="74" t="s">
        <v>33</v>
      </c>
      <c r="P23" s="89"/>
      <c r="Q23" s="83" t="s">
        <v>33</v>
      </c>
    </row>
    <row r="24" spans="1:17" s="4" customFormat="1" ht="51.75" customHeight="1">
      <c r="A24" s="27" t="s">
        <v>45</v>
      </c>
      <c r="B24" s="28" t="s">
        <v>35</v>
      </c>
      <c r="C24" s="75" t="s">
        <v>33</v>
      </c>
      <c r="D24" s="75" t="s">
        <v>33</v>
      </c>
      <c r="E24" s="75" t="s">
        <v>33</v>
      </c>
      <c r="F24" s="80" t="s">
        <v>33</v>
      </c>
      <c r="G24" s="80" t="s">
        <v>33</v>
      </c>
      <c r="H24" s="80" t="s">
        <v>33</v>
      </c>
      <c r="I24" s="80" t="s">
        <v>33</v>
      </c>
      <c r="J24" s="80" t="s">
        <v>33</v>
      </c>
      <c r="K24" s="80" t="s">
        <v>33</v>
      </c>
      <c r="L24" s="100" t="s">
        <v>33</v>
      </c>
      <c r="M24" s="80" t="s">
        <v>33</v>
      </c>
      <c r="N24" s="80" t="s">
        <v>33</v>
      </c>
      <c r="O24" s="80"/>
      <c r="P24" s="80"/>
      <c r="Q24" s="84" t="s">
        <v>33</v>
      </c>
    </row>
    <row r="25" spans="1:17" s="4" customFormat="1" ht="63" customHeight="1" thickBot="1">
      <c r="A25" s="23" t="s">
        <v>36</v>
      </c>
      <c r="B25" s="24">
        <v>15</v>
      </c>
      <c r="C25" s="76">
        <f t="shared" si="0"/>
        <v>348445605</v>
      </c>
      <c r="D25" s="76">
        <f>D20+D21</f>
        <v>9352</v>
      </c>
      <c r="E25" s="76"/>
      <c r="F25" s="78"/>
      <c r="G25" s="78"/>
      <c r="H25" s="78"/>
      <c r="I25" s="78"/>
      <c r="J25" s="78"/>
      <c r="K25" s="78"/>
      <c r="L25" s="99">
        <f>L20+L21+L22-L23</f>
        <v>348434675</v>
      </c>
      <c r="M25" s="88"/>
      <c r="N25" s="88"/>
      <c r="O25" s="88"/>
      <c r="P25" s="88"/>
      <c r="Q25" s="85">
        <f>Q20+Q21</f>
        <v>1578</v>
      </c>
    </row>
    <row r="26" spans="1:13" ht="24" customHeight="1">
      <c r="A26" s="40" t="s">
        <v>53</v>
      </c>
      <c r="B26" s="38"/>
      <c r="F26" s="35" t="s">
        <v>47</v>
      </c>
      <c r="G26" s="36"/>
      <c r="H26" s="36"/>
      <c r="M26" s="70" t="s">
        <v>51</v>
      </c>
    </row>
    <row r="27" spans="1:8" ht="17.25" customHeight="1">
      <c r="A27" s="41" t="s">
        <v>62</v>
      </c>
      <c r="B27" s="39"/>
      <c r="F27" s="105" t="s">
        <v>48</v>
      </c>
      <c r="G27" s="105"/>
      <c r="H27" s="105"/>
    </row>
    <row r="28" spans="6:8" ht="32.25" customHeight="1">
      <c r="F28" s="38" t="s">
        <v>49</v>
      </c>
      <c r="G28" s="37"/>
      <c r="H28" s="37"/>
    </row>
    <row r="29" spans="6:8" ht="13.5" customHeight="1">
      <c r="F29" s="38" t="s">
        <v>50</v>
      </c>
      <c r="G29" s="37"/>
      <c r="H29" s="37"/>
    </row>
    <row r="30" ht="20.25" customHeight="1"/>
    <row r="31" ht="23.25" customHeight="1"/>
    <row r="32" ht="18" customHeight="1"/>
    <row r="33" ht="15.75" customHeight="1"/>
    <row r="34" ht="17.25" customHeight="1"/>
  </sheetData>
  <sheetProtection password="CC6F" sheet="1" selectLockedCells="1" selectUnlockedCells="1"/>
  <mergeCells count="6">
    <mergeCell ref="K3:L3"/>
    <mergeCell ref="N3:Q3"/>
    <mergeCell ref="A4:I4"/>
    <mergeCell ref="N4:Q4"/>
    <mergeCell ref="E5:F5"/>
    <mergeCell ref="F27:H27"/>
  </mergeCells>
  <printOptions/>
  <pageMargins left="0" right="0" top="0.196527777777778" bottom="0.196527777777778" header="0.511805555555556" footer="0.511805555555556"/>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dimension ref="A2:Q37"/>
  <sheetViews>
    <sheetView zoomScalePageLayoutView="0" workbookViewId="0" topLeftCell="A7">
      <selection activeCell="Q24" sqref="C8:Q24"/>
    </sheetView>
  </sheetViews>
  <sheetFormatPr defaultColWidth="9.140625" defaultRowHeight="12.75"/>
  <cols>
    <col min="1" max="1" width="37.28125" style="1" customWidth="1"/>
    <col min="2" max="2" width="6.00390625" style="2" customWidth="1"/>
    <col min="3" max="3" width="9.28125" style="1" customWidth="1"/>
    <col min="4" max="6" width="8.7109375" style="1" customWidth="1"/>
    <col min="7" max="7" width="9.140625" style="1" customWidth="1"/>
    <col min="8" max="8" width="8.8515625" style="1" customWidth="1"/>
    <col min="9" max="10" width="8.421875" style="1" customWidth="1"/>
    <col min="11" max="11" width="8.7109375" style="1" customWidth="1"/>
    <col min="12" max="12" width="14.140625" style="1" customWidth="1"/>
    <col min="13" max="15" width="8.57421875" style="1" customWidth="1"/>
    <col min="16" max="16" width="8.421875" style="1" customWidth="1"/>
    <col min="17" max="17" width="7.00390625" style="1" customWidth="1"/>
  </cols>
  <sheetData>
    <row r="2" spans="1:17" ht="15">
      <c r="A2" s="42"/>
      <c r="B2" s="42"/>
      <c r="C2" s="42"/>
      <c r="D2" s="42" t="s">
        <v>54</v>
      </c>
      <c r="E2" s="42"/>
      <c r="F2" s="42"/>
      <c r="G2" s="42"/>
      <c r="H2" s="42"/>
      <c r="I2" s="42"/>
      <c r="J2" s="5"/>
      <c r="K2" s="101"/>
      <c r="L2" s="101"/>
      <c r="M2" s="5"/>
      <c r="N2" s="102" t="s">
        <v>39</v>
      </c>
      <c r="O2" s="102"/>
      <c r="P2" s="102"/>
      <c r="Q2" s="102"/>
    </row>
    <row r="3" spans="1:17" ht="15">
      <c r="A3" s="103" t="s">
        <v>55</v>
      </c>
      <c r="B3" s="103"/>
      <c r="C3" s="103"/>
      <c r="D3" s="103"/>
      <c r="E3" s="103"/>
      <c r="F3" s="103"/>
      <c r="G3" s="103"/>
      <c r="H3" s="103"/>
      <c r="I3" s="103"/>
      <c r="J3" s="5"/>
      <c r="K3" s="5"/>
      <c r="L3" s="5"/>
      <c r="M3" s="5"/>
      <c r="N3" s="102"/>
      <c r="O3" s="102"/>
      <c r="P3" s="102"/>
      <c r="Q3" s="102"/>
    </row>
    <row r="4" spans="1:17" ht="15.75" thickBot="1">
      <c r="A4" s="5" t="s">
        <v>0</v>
      </c>
      <c r="B4" s="6"/>
      <c r="C4" s="5"/>
      <c r="D4" s="5"/>
      <c r="E4" s="104"/>
      <c r="F4" s="104"/>
      <c r="G4" s="5"/>
      <c r="H4" s="5"/>
      <c r="I4" s="5"/>
      <c r="J4" s="5"/>
      <c r="K4" s="5"/>
      <c r="L4" s="5"/>
      <c r="M4" s="5"/>
      <c r="N4" s="5"/>
      <c r="O4" s="5"/>
      <c r="P4" s="5"/>
      <c r="Q4" s="5" t="s">
        <v>1</v>
      </c>
    </row>
    <row r="5" spans="1:17" ht="185.25" thickBot="1">
      <c r="A5" s="7" t="s">
        <v>2</v>
      </c>
      <c r="B5" s="8" t="s">
        <v>3</v>
      </c>
      <c r="C5" s="8" t="s">
        <v>4</v>
      </c>
      <c r="D5" s="9" t="s">
        <v>5</v>
      </c>
      <c r="E5" s="9" t="s">
        <v>6</v>
      </c>
      <c r="F5" s="9" t="s">
        <v>7</v>
      </c>
      <c r="G5" s="9" t="s">
        <v>8</v>
      </c>
      <c r="H5" s="10" t="s">
        <v>9</v>
      </c>
      <c r="I5" s="11" t="s">
        <v>10</v>
      </c>
      <c r="J5" s="9" t="s">
        <v>11</v>
      </c>
      <c r="K5" s="9" t="s">
        <v>12</v>
      </c>
      <c r="L5" s="10" t="s">
        <v>13</v>
      </c>
      <c r="M5" s="12" t="s">
        <v>44</v>
      </c>
      <c r="N5" s="11" t="s">
        <v>14</v>
      </c>
      <c r="O5" s="9" t="s">
        <v>15</v>
      </c>
      <c r="P5" s="11" t="s">
        <v>16</v>
      </c>
      <c r="Q5" s="11" t="s">
        <v>17</v>
      </c>
    </row>
    <row r="6" spans="1:17" ht="31.5" thickBot="1">
      <c r="A6" s="13" t="s">
        <v>18</v>
      </c>
      <c r="B6" s="14" t="s">
        <v>19</v>
      </c>
      <c r="C6" s="15" t="s">
        <v>20</v>
      </c>
      <c r="D6" s="15">
        <v>2</v>
      </c>
      <c r="E6" s="15">
        <v>3</v>
      </c>
      <c r="F6" s="16">
        <v>4</v>
      </c>
      <c r="G6" s="16">
        <v>5</v>
      </c>
      <c r="H6" s="16">
        <v>6</v>
      </c>
      <c r="I6" s="16">
        <v>7</v>
      </c>
      <c r="J6" s="16">
        <v>8</v>
      </c>
      <c r="K6" s="16">
        <v>9</v>
      </c>
      <c r="L6" s="17">
        <v>10</v>
      </c>
      <c r="M6" s="18">
        <v>11</v>
      </c>
      <c r="N6" s="19">
        <v>12</v>
      </c>
      <c r="O6" s="20">
        <v>13</v>
      </c>
      <c r="P6" s="21">
        <v>14</v>
      </c>
      <c r="Q6" s="22">
        <v>15</v>
      </c>
    </row>
    <row r="7" spans="1:17" ht="31.5" thickBot="1">
      <c r="A7" s="23" t="s">
        <v>21</v>
      </c>
      <c r="B7" s="24">
        <v>1</v>
      </c>
      <c r="C7" s="43"/>
      <c r="D7" s="44"/>
      <c r="E7" s="44"/>
      <c r="F7" s="45"/>
      <c r="G7" s="45"/>
      <c r="H7" s="45"/>
      <c r="I7" s="45"/>
      <c r="J7" s="45"/>
      <c r="K7" s="45"/>
      <c r="L7" s="45"/>
      <c r="M7" s="46"/>
      <c r="N7" s="46"/>
      <c r="O7" s="46"/>
      <c r="P7" s="46"/>
      <c r="Q7" s="47"/>
    </row>
    <row r="8" spans="1:17" ht="15.75" thickBot="1">
      <c r="A8" s="23" t="s">
        <v>22</v>
      </c>
      <c r="B8" s="24">
        <v>2</v>
      </c>
      <c r="C8" s="48">
        <f>SUM(D8:Q8)</f>
        <v>7205429</v>
      </c>
      <c r="D8" s="49">
        <v>658777</v>
      </c>
      <c r="E8" s="49"/>
      <c r="F8" s="50"/>
      <c r="G8" s="50"/>
      <c r="H8" s="50"/>
      <c r="I8" s="50"/>
      <c r="J8" s="50"/>
      <c r="K8" s="50"/>
      <c r="L8" s="50">
        <v>6545676</v>
      </c>
      <c r="M8" s="51"/>
      <c r="N8" s="51"/>
      <c r="O8" s="51"/>
      <c r="P8" s="51"/>
      <c r="Q8" s="52">
        <v>976</v>
      </c>
    </row>
    <row r="9" spans="1:17" ht="15.75" thickBot="1">
      <c r="A9" s="23" t="s">
        <v>23</v>
      </c>
      <c r="B9" s="24">
        <v>3</v>
      </c>
      <c r="C9" s="48">
        <f aca="true" t="shared" si="0" ref="C9:C24">SUM(D9:Q9)</f>
        <v>5977587</v>
      </c>
      <c r="D9" s="49">
        <v>649496</v>
      </c>
      <c r="E9" s="49"/>
      <c r="F9" s="50"/>
      <c r="G9" s="50"/>
      <c r="H9" s="50"/>
      <c r="I9" s="50"/>
      <c r="J9" s="50"/>
      <c r="K9" s="50"/>
      <c r="L9" s="50">
        <v>5321905</v>
      </c>
      <c r="M9" s="51"/>
      <c r="N9" s="51"/>
      <c r="O9" s="51"/>
      <c r="P9" s="51"/>
      <c r="Q9" s="52">
        <v>6186</v>
      </c>
    </row>
    <row r="10" spans="1:17" ht="31.5" thickBot="1">
      <c r="A10" s="23" t="s">
        <v>24</v>
      </c>
      <c r="B10" s="24">
        <v>4</v>
      </c>
      <c r="C10" s="48">
        <f t="shared" si="0"/>
        <v>1227842</v>
      </c>
      <c r="D10" s="49">
        <f>D8-D9</f>
        <v>9281</v>
      </c>
      <c r="E10" s="49"/>
      <c r="F10" s="50"/>
      <c r="G10" s="50"/>
      <c r="H10" s="50"/>
      <c r="I10" s="50"/>
      <c r="J10" s="50"/>
      <c r="K10" s="50"/>
      <c r="L10" s="50">
        <f>L8-L9</f>
        <v>1223771</v>
      </c>
      <c r="M10" s="51"/>
      <c r="N10" s="51"/>
      <c r="O10" s="51"/>
      <c r="P10" s="51"/>
      <c r="Q10" s="52">
        <f>Q8-Q9</f>
        <v>-5210</v>
      </c>
    </row>
    <row r="11" spans="1:17" ht="31.5" thickBot="1">
      <c r="A11" s="23" t="s">
        <v>25</v>
      </c>
      <c r="B11" s="24">
        <v>5</v>
      </c>
      <c r="C11" s="48"/>
      <c r="D11" s="49"/>
      <c r="E11" s="49"/>
      <c r="F11" s="50"/>
      <c r="G11" s="50"/>
      <c r="H11" s="50"/>
      <c r="I11" s="50"/>
      <c r="J11" s="50"/>
      <c r="K11" s="50"/>
      <c r="L11" s="50"/>
      <c r="M11" s="51"/>
      <c r="N11" s="51"/>
      <c r="O11" s="51"/>
      <c r="P11" s="51"/>
      <c r="Q11" s="52"/>
    </row>
    <row r="12" spans="1:17" ht="15.75" thickBot="1">
      <c r="A12" s="23" t="s">
        <v>26</v>
      </c>
      <c r="B12" s="24">
        <v>6</v>
      </c>
      <c r="C12" s="48"/>
      <c r="D12" s="49"/>
      <c r="E12" s="49"/>
      <c r="F12" s="50"/>
      <c r="G12" s="50"/>
      <c r="H12" s="50"/>
      <c r="I12" s="50"/>
      <c r="J12" s="50"/>
      <c r="K12" s="50"/>
      <c r="L12" s="50"/>
      <c r="M12" s="51"/>
      <c r="N12" s="51"/>
      <c r="O12" s="51"/>
      <c r="P12" s="51"/>
      <c r="Q12" s="52"/>
    </row>
    <row r="13" spans="1:17" ht="15.75" thickBot="1">
      <c r="A13" s="23" t="s">
        <v>23</v>
      </c>
      <c r="B13" s="24">
        <v>7</v>
      </c>
      <c r="C13" s="48">
        <f t="shared" si="0"/>
        <v>207081</v>
      </c>
      <c r="D13" s="49"/>
      <c r="E13" s="49"/>
      <c r="F13" s="50"/>
      <c r="G13" s="50"/>
      <c r="H13" s="50"/>
      <c r="I13" s="50"/>
      <c r="J13" s="50"/>
      <c r="K13" s="50"/>
      <c r="L13" s="50">
        <v>207081</v>
      </c>
      <c r="M13" s="51"/>
      <c r="N13" s="51"/>
      <c r="O13" s="51"/>
      <c r="P13" s="51"/>
      <c r="Q13" s="52"/>
    </row>
    <row r="14" spans="1:17" ht="31.5" thickBot="1">
      <c r="A14" s="23" t="s">
        <v>27</v>
      </c>
      <c r="B14" s="24">
        <v>8</v>
      </c>
      <c r="C14" s="48">
        <f t="shared" si="0"/>
        <v>-207081</v>
      </c>
      <c r="D14" s="49"/>
      <c r="E14" s="49"/>
      <c r="F14" s="50"/>
      <c r="G14" s="50"/>
      <c r="H14" s="50"/>
      <c r="I14" s="50"/>
      <c r="J14" s="50"/>
      <c r="K14" s="50"/>
      <c r="L14" s="50">
        <f>L12-L13</f>
        <v>-207081</v>
      </c>
      <c r="M14" s="51"/>
      <c r="N14" s="51"/>
      <c r="O14" s="51"/>
      <c r="P14" s="51"/>
      <c r="Q14" s="52"/>
    </row>
    <row r="15" spans="1:17" ht="31.5" thickBot="1">
      <c r="A15" s="23" t="s">
        <v>28</v>
      </c>
      <c r="B15" s="24">
        <v>9</v>
      </c>
      <c r="C15" s="48"/>
      <c r="D15" s="49"/>
      <c r="E15" s="49"/>
      <c r="F15" s="50"/>
      <c r="G15" s="50"/>
      <c r="H15" s="50"/>
      <c r="I15" s="50"/>
      <c r="J15" s="50"/>
      <c r="K15" s="50"/>
      <c r="L15" s="50"/>
      <c r="M15" s="51"/>
      <c r="N15" s="51"/>
      <c r="O15" s="51"/>
      <c r="P15" s="51"/>
      <c r="Q15" s="52"/>
    </row>
    <row r="16" spans="1:17" ht="15.75" thickBot="1">
      <c r="A16" s="23" t="s">
        <v>26</v>
      </c>
      <c r="B16" s="24">
        <v>10</v>
      </c>
      <c r="C16" s="48">
        <f t="shared" si="0"/>
        <v>1720000</v>
      </c>
      <c r="D16" s="49"/>
      <c r="E16" s="49"/>
      <c r="F16" s="50"/>
      <c r="G16" s="50"/>
      <c r="H16" s="50"/>
      <c r="I16" s="50"/>
      <c r="J16" s="50"/>
      <c r="K16" s="50"/>
      <c r="L16" s="50">
        <v>1720000</v>
      </c>
      <c r="M16" s="51"/>
      <c r="N16" s="51"/>
      <c r="O16" s="51"/>
      <c r="P16" s="51"/>
      <c r="Q16" s="52"/>
    </row>
    <row r="17" spans="1:17" ht="15.75" thickBot="1">
      <c r="A17" s="23" t="s">
        <v>23</v>
      </c>
      <c r="B17" s="24">
        <v>11</v>
      </c>
      <c r="C17" s="48"/>
      <c r="D17" s="49"/>
      <c r="E17" s="49"/>
      <c r="F17" s="50"/>
      <c r="G17" s="50"/>
      <c r="H17" s="50"/>
      <c r="I17" s="50"/>
      <c r="J17" s="50"/>
      <c r="K17" s="50"/>
      <c r="L17" s="50"/>
      <c r="M17" s="51"/>
      <c r="N17" s="51"/>
      <c r="O17" s="51"/>
      <c r="P17" s="51"/>
      <c r="Q17" s="52"/>
    </row>
    <row r="18" spans="1:17" ht="31.5" thickBot="1">
      <c r="A18" s="23" t="s">
        <v>29</v>
      </c>
      <c r="B18" s="24">
        <v>12</v>
      </c>
      <c r="C18" s="48">
        <f t="shared" si="0"/>
        <v>1720000</v>
      </c>
      <c r="D18" s="49"/>
      <c r="E18" s="49"/>
      <c r="F18" s="50"/>
      <c r="G18" s="50"/>
      <c r="H18" s="50"/>
      <c r="I18" s="50"/>
      <c r="J18" s="50"/>
      <c r="K18" s="50"/>
      <c r="L18" s="50">
        <f>L16-L17</f>
        <v>1720000</v>
      </c>
      <c r="M18" s="51"/>
      <c r="N18" s="51"/>
      <c r="O18" s="51"/>
      <c r="P18" s="51"/>
      <c r="Q18" s="52"/>
    </row>
    <row r="19" spans="1:17" ht="63" thickBot="1">
      <c r="A19" s="23" t="s">
        <v>30</v>
      </c>
      <c r="B19" s="24">
        <v>13</v>
      </c>
      <c r="C19" s="48">
        <f t="shared" si="0"/>
        <v>2740761</v>
      </c>
      <c r="D19" s="49">
        <f>D10+D14+D18</f>
        <v>9281</v>
      </c>
      <c r="E19" s="49"/>
      <c r="F19" s="50"/>
      <c r="G19" s="50"/>
      <c r="H19" s="50"/>
      <c r="I19" s="50"/>
      <c r="J19" s="50"/>
      <c r="K19" s="50"/>
      <c r="L19" s="50">
        <f>L10+L14+L18</f>
        <v>2736690</v>
      </c>
      <c r="M19" s="51"/>
      <c r="N19" s="51"/>
      <c r="O19" s="51"/>
      <c r="P19" s="51"/>
      <c r="Q19" s="52">
        <f>Q10+Q14+Q18</f>
        <v>-5210</v>
      </c>
    </row>
    <row r="20" spans="1:17" ht="47.25" thickBot="1">
      <c r="A20" s="23" t="s">
        <v>31</v>
      </c>
      <c r="B20" s="24">
        <v>14</v>
      </c>
      <c r="C20" s="48">
        <f t="shared" si="0"/>
        <v>175691948</v>
      </c>
      <c r="D20" s="49">
        <v>0</v>
      </c>
      <c r="E20" s="49"/>
      <c r="F20" s="50"/>
      <c r="G20" s="50"/>
      <c r="H20" s="50"/>
      <c r="I20" s="50"/>
      <c r="J20" s="50"/>
      <c r="K20" s="50"/>
      <c r="L20" s="50">
        <v>175686070</v>
      </c>
      <c r="M20" s="51"/>
      <c r="N20" s="51"/>
      <c r="O20" s="51"/>
      <c r="P20" s="51"/>
      <c r="Q20" s="52">
        <v>5878</v>
      </c>
    </row>
    <row r="21" spans="1:17" ht="31.5" thickBot="1">
      <c r="A21" s="23" t="s">
        <v>42</v>
      </c>
      <c r="B21" s="25" t="s">
        <v>32</v>
      </c>
      <c r="C21" s="48">
        <f t="shared" si="0"/>
        <v>0</v>
      </c>
      <c r="D21" s="53" t="s">
        <v>33</v>
      </c>
      <c r="E21" s="53" t="s">
        <v>33</v>
      </c>
      <c r="F21" s="54"/>
      <c r="G21" s="53" t="s">
        <v>33</v>
      </c>
      <c r="H21" s="53" t="s">
        <v>33</v>
      </c>
      <c r="I21" s="53" t="s">
        <v>33</v>
      </c>
      <c r="J21" s="54"/>
      <c r="K21" s="53" t="s">
        <v>33</v>
      </c>
      <c r="L21" s="54"/>
      <c r="M21" s="55"/>
      <c r="N21" s="55"/>
      <c r="O21" s="53" t="s">
        <v>33</v>
      </c>
      <c r="P21" s="55"/>
      <c r="Q21" s="56" t="s">
        <v>33</v>
      </c>
    </row>
    <row r="22" spans="1:17" ht="93.75" thickBot="1">
      <c r="A22" s="23" t="s">
        <v>41</v>
      </c>
      <c r="B22" s="26" t="s">
        <v>34</v>
      </c>
      <c r="C22" s="48">
        <f t="shared" si="0"/>
        <v>1720000</v>
      </c>
      <c r="D22" s="57" t="s">
        <v>33</v>
      </c>
      <c r="E22" s="57" t="s">
        <v>33</v>
      </c>
      <c r="F22" s="58"/>
      <c r="G22" s="57"/>
      <c r="H22" s="57"/>
      <c r="I22" s="57"/>
      <c r="J22" s="58"/>
      <c r="K22" s="57" t="s">
        <v>33</v>
      </c>
      <c r="L22" s="58">
        <v>1720000</v>
      </c>
      <c r="M22" s="59"/>
      <c r="N22" s="59"/>
      <c r="O22" s="57" t="s">
        <v>33</v>
      </c>
      <c r="P22" s="59"/>
      <c r="Q22" s="60" t="s">
        <v>33</v>
      </c>
    </row>
    <row r="23" spans="1:17" ht="46.5">
      <c r="A23" s="27" t="s">
        <v>45</v>
      </c>
      <c r="B23" s="28" t="s">
        <v>35</v>
      </c>
      <c r="C23" s="48">
        <f t="shared" si="0"/>
        <v>0</v>
      </c>
      <c r="D23" s="61" t="s">
        <v>33</v>
      </c>
      <c r="E23" s="61" t="s">
        <v>33</v>
      </c>
      <c r="F23" s="62" t="s">
        <v>33</v>
      </c>
      <c r="G23" s="62" t="s">
        <v>33</v>
      </c>
      <c r="H23" s="62" t="s">
        <v>33</v>
      </c>
      <c r="I23" s="62" t="s">
        <v>33</v>
      </c>
      <c r="J23" s="62" t="s">
        <v>33</v>
      </c>
      <c r="K23" s="62" t="s">
        <v>33</v>
      </c>
      <c r="L23" s="62" t="s">
        <v>33</v>
      </c>
      <c r="M23" s="62" t="s">
        <v>33</v>
      </c>
      <c r="N23" s="62" t="s">
        <v>33</v>
      </c>
      <c r="O23" s="62"/>
      <c r="P23" s="62"/>
      <c r="Q23" s="63" t="s">
        <v>33</v>
      </c>
    </row>
    <row r="24" spans="1:17" ht="63" thickBot="1">
      <c r="A24" s="23" t="s">
        <v>36</v>
      </c>
      <c r="B24" s="24">
        <v>15</v>
      </c>
      <c r="C24" s="48">
        <f t="shared" si="0"/>
        <v>176712709</v>
      </c>
      <c r="D24" s="64">
        <f>D19+D20</f>
        <v>9281</v>
      </c>
      <c r="E24" s="64"/>
      <c r="F24" s="54"/>
      <c r="G24" s="54"/>
      <c r="H24" s="54"/>
      <c r="I24" s="54"/>
      <c r="J24" s="54"/>
      <c r="K24" s="54"/>
      <c r="L24" s="54">
        <f>L19+L20+L21-L22</f>
        <v>176702760</v>
      </c>
      <c r="M24" s="55"/>
      <c r="N24" s="55"/>
      <c r="O24" s="55"/>
      <c r="P24" s="55"/>
      <c r="Q24" s="65">
        <f>Q19+Q20</f>
        <v>668</v>
      </c>
    </row>
    <row r="25" spans="1:17" ht="15">
      <c r="A25" s="29" t="s">
        <v>37</v>
      </c>
      <c r="B25" s="30"/>
      <c r="C25" s="31"/>
      <c r="D25" s="31"/>
      <c r="E25" s="31"/>
      <c r="F25" s="32"/>
      <c r="G25" s="32"/>
      <c r="H25" s="32"/>
      <c r="I25" s="32"/>
      <c r="J25" s="32"/>
      <c r="K25" s="32"/>
      <c r="L25" s="32"/>
      <c r="M25" s="33"/>
      <c r="N25" s="33"/>
      <c r="O25" s="33"/>
      <c r="P25" s="33"/>
      <c r="Q25" s="33"/>
    </row>
    <row r="26" spans="1:17" ht="12.75">
      <c r="A26" s="107" t="s">
        <v>38</v>
      </c>
      <c r="B26" s="107"/>
      <c r="C26" s="107"/>
      <c r="D26" s="107"/>
      <c r="E26" s="107"/>
      <c r="F26" s="107"/>
      <c r="G26" s="107"/>
      <c r="H26" s="107"/>
      <c r="I26" s="107"/>
      <c r="J26" s="107"/>
      <c r="K26" s="107"/>
      <c r="L26" s="107"/>
      <c r="M26" s="67"/>
      <c r="N26" s="67"/>
      <c r="O26" s="67"/>
      <c r="P26" s="67"/>
      <c r="Q26" s="67"/>
    </row>
    <row r="27" spans="1:17" ht="12.75">
      <c r="A27" s="107" t="s">
        <v>46</v>
      </c>
      <c r="B27" s="107"/>
      <c r="C27" s="107"/>
      <c r="D27" s="107"/>
      <c r="E27" s="107"/>
      <c r="F27" s="107"/>
      <c r="G27" s="107"/>
      <c r="H27" s="107"/>
      <c r="I27" s="107"/>
      <c r="J27" s="107"/>
      <c r="K27" s="107"/>
      <c r="L27" s="107"/>
      <c r="M27" s="107"/>
      <c r="N27" s="107"/>
      <c r="O27" s="107"/>
      <c r="P27" s="107"/>
      <c r="Q27" s="107"/>
    </row>
    <row r="28" spans="1:17" ht="12.75">
      <c r="A28" s="68"/>
      <c r="B28" s="107" t="s">
        <v>43</v>
      </c>
      <c r="C28" s="107"/>
      <c r="D28" s="107"/>
      <c r="E28" s="107"/>
      <c r="F28" s="107"/>
      <c r="G28" s="107"/>
      <c r="H28" s="107"/>
      <c r="I28" s="107"/>
      <c r="J28" s="107"/>
      <c r="K28" s="107"/>
      <c r="L28" s="107"/>
      <c r="M28" s="107"/>
      <c r="N28" s="107"/>
      <c r="O28" s="107"/>
      <c r="P28" s="107"/>
      <c r="Q28" s="107"/>
    </row>
    <row r="29" spans="1:17" ht="12.75">
      <c r="A29" s="107" t="s">
        <v>56</v>
      </c>
      <c r="B29" s="107"/>
      <c r="C29" s="107"/>
      <c r="D29" s="107"/>
      <c r="E29" s="107"/>
      <c r="F29" s="107"/>
      <c r="G29" s="107"/>
      <c r="H29" s="107"/>
      <c r="I29" s="107"/>
      <c r="J29" s="107"/>
      <c r="K29" s="107"/>
      <c r="L29" s="107"/>
      <c r="M29" s="107"/>
      <c r="N29" s="107"/>
      <c r="O29" s="107"/>
      <c r="P29" s="107"/>
      <c r="Q29" s="107"/>
    </row>
    <row r="30" spans="1:17" ht="12.75">
      <c r="A30" s="69"/>
      <c r="B30" s="108" t="s">
        <v>57</v>
      </c>
      <c r="C30" s="108"/>
      <c r="D30" s="108"/>
      <c r="E30" s="108"/>
      <c r="F30" s="108"/>
      <c r="G30" s="108"/>
      <c r="H30" s="108"/>
      <c r="I30" s="108"/>
      <c r="J30" s="108"/>
      <c r="K30" s="108"/>
      <c r="L30" s="108"/>
      <c r="M30" s="108"/>
      <c r="N30" s="108"/>
      <c r="O30" s="108"/>
      <c r="P30" s="108"/>
      <c r="Q30" s="108"/>
    </row>
    <row r="31" spans="1:17" ht="12.75">
      <c r="A31" s="69"/>
      <c r="B31" s="107" t="s">
        <v>58</v>
      </c>
      <c r="C31" s="107"/>
      <c r="D31" s="107"/>
      <c r="E31" s="107"/>
      <c r="F31" s="107"/>
      <c r="G31" s="107"/>
      <c r="H31" s="107"/>
      <c r="I31" s="107"/>
      <c r="J31" s="107"/>
      <c r="K31" s="107"/>
      <c r="L31" s="107"/>
      <c r="M31" s="107"/>
      <c r="N31" s="107"/>
      <c r="O31" s="107"/>
      <c r="P31" s="107"/>
      <c r="Q31" s="107"/>
    </row>
    <row r="32" spans="1:17" ht="12.75">
      <c r="A32" s="69"/>
      <c r="B32" s="109" t="s">
        <v>59</v>
      </c>
      <c r="C32" s="109"/>
      <c r="D32" s="109"/>
      <c r="E32" s="109"/>
      <c r="F32" s="109"/>
      <c r="G32" s="109"/>
      <c r="H32" s="109"/>
      <c r="I32" s="109"/>
      <c r="J32" s="109"/>
      <c r="K32" s="109"/>
      <c r="L32" s="109"/>
      <c r="M32" s="109"/>
      <c r="N32" s="109"/>
      <c r="O32" s="109"/>
      <c r="P32" s="109"/>
      <c r="Q32" s="109"/>
    </row>
    <row r="33" spans="1:17" ht="12.75">
      <c r="A33" s="106" t="s">
        <v>40</v>
      </c>
      <c r="B33" s="106"/>
      <c r="C33" s="106"/>
      <c r="D33" s="106"/>
      <c r="E33" s="106"/>
      <c r="F33" s="106"/>
      <c r="G33" s="106"/>
      <c r="H33" s="106"/>
      <c r="I33" s="106"/>
      <c r="J33" s="106"/>
      <c r="K33" s="106"/>
      <c r="L33" s="106"/>
      <c r="M33" s="106"/>
      <c r="N33" s="106"/>
      <c r="O33" s="106"/>
      <c r="P33" s="106"/>
      <c r="Q33" s="106"/>
    </row>
    <row r="34" spans="1:13" ht="15">
      <c r="A34" s="40" t="s">
        <v>53</v>
      </c>
      <c r="B34" s="38"/>
      <c r="F34" s="35" t="s">
        <v>47</v>
      </c>
      <c r="G34" s="36"/>
      <c r="H34" s="36"/>
      <c r="M34" s="70" t="s">
        <v>51</v>
      </c>
    </row>
    <row r="35" spans="1:8" ht="15">
      <c r="A35" s="41" t="s">
        <v>52</v>
      </c>
      <c r="B35" s="39"/>
      <c r="F35" s="105" t="s">
        <v>48</v>
      </c>
      <c r="G35" s="105"/>
      <c r="H35" s="105"/>
    </row>
    <row r="36" spans="6:8" ht="15">
      <c r="F36" s="38" t="s">
        <v>49</v>
      </c>
      <c r="G36" s="37"/>
      <c r="H36" s="37"/>
    </row>
    <row r="37" spans="6:8" ht="15">
      <c r="F37" s="38" t="s">
        <v>50</v>
      </c>
      <c r="G37" s="37"/>
      <c r="H37" s="37"/>
    </row>
  </sheetData>
  <sheetProtection/>
  <mergeCells count="14">
    <mergeCell ref="K2:L2"/>
    <mergeCell ref="N2:Q2"/>
    <mergeCell ref="A3:I3"/>
    <mergeCell ref="N3:Q3"/>
    <mergeCell ref="E4:F4"/>
    <mergeCell ref="A26:L26"/>
    <mergeCell ref="A33:Q33"/>
    <mergeCell ref="F35:H35"/>
    <mergeCell ref="A27:Q27"/>
    <mergeCell ref="B28:Q28"/>
    <mergeCell ref="A29:Q29"/>
    <mergeCell ref="B30:Q30"/>
    <mergeCell ref="B31:Q31"/>
    <mergeCell ref="B32:Q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2023-04-24T08:08:58Z</cp:lastPrinted>
  <dcterms:created xsi:type="dcterms:W3CDTF">2018-04-19T06:38:04Z</dcterms:created>
  <dcterms:modified xsi:type="dcterms:W3CDTF">2024-05-08T09:33:26Z</dcterms:modified>
  <cp:category/>
  <cp:version/>
  <cp:contentType/>
  <cp:contentStatus/>
</cp:coreProperties>
</file>