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1"/>
  </bookViews>
  <sheets>
    <sheet name="reduceri" sheetId="1" r:id="rId1"/>
    <sheet name="cresteri" sheetId="2" r:id="rId2"/>
    <sheet name="Foaie1" sheetId="3" r:id="rId3"/>
  </sheets>
  <definedNames>
    <definedName name="_xlnm.Print_Area" localSheetId="1">'cresteri'!$A$1:$K$31</definedName>
    <definedName name="_xlnm.Print_Area" localSheetId="0">'reduceri'!$A$1:$R$45</definedName>
  </definedNames>
  <calcPr fullCalcOnLoad="1"/>
</workbook>
</file>

<file path=xl/sharedStrings.xml><?xml version="1.0" encoding="utf-8"?>
<sst xmlns="http://schemas.openxmlformats.org/spreadsheetml/2006/main" count="222" uniqueCount="104">
  <si>
    <t>Cod 27</t>
  </si>
  <si>
    <t xml:space="preserve">   - lei-</t>
  </si>
  <si>
    <t>Denumirea activelor fixe</t>
  </si>
  <si>
    <t>Sold la sfârşitul anului</t>
  </si>
  <si>
    <t xml:space="preserve">Ajustări de valoare (amortizări şi ajustări pentru depreciere) </t>
  </si>
  <si>
    <t>Total                                                       din care</t>
  </si>
  <si>
    <t>dezmembrări şi casări</t>
  </si>
  <si>
    <t>transferuri/ cu titlu gratuit</t>
  </si>
  <si>
    <t>vânzări</t>
  </si>
  <si>
    <t>alte căi</t>
  </si>
  <si>
    <t>Sold la începutul anului</t>
  </si>
  <si>
    <t>Creşteri</t>
  </si>
  <si>
    <t>Reduceri</t>
  </si>
  <si>
    <t>A</t>
  </si>
  <si>
    <t>B</t>
  </si>
  <si>
    <t>10=11+12+13+14+15+16</t>
  </si>
  <si>
    <t>17=3+4-10</t>
  </si>
  <si>
    <t>21=18+19-20</t>
  </si>
  <si>
    <t>ACTIVE FIXE NECORPORALE</t>
  </si>
  <si>
    <t>01</t>
  </si>
  <si>
    <t>x</t>
  </si>
  <si>
    <t>Cheltuieli de dezvoltare (ct. 2030000)</t>
  </si>
  <si>
    <t>02</t>
  </si>
  <si>
    <t xml:space="preserve"> </t>
  </si>
  <si>
    <t>Concesiuni, brevete,licenţe,mărci comerciale,drepturi şi active similare (ct 2050000)</t>
  </si>
  <si>
    <t>03</t>
  </si>
  <si>
    <t>Alte active fixe necorporale  (ct.2080100, 2080200)</t>
  </si>
  <si>
    <t>04</t>
  </si>
  <si>
    <t>TOTAL (rd. 02+03+04)</t>
  </si>
  <si>
    <t>05</t>
  </si>
  <si>
    <t>ACTIVE FIXE CORPORALE</t>
  </si>
  <si>
    <t>06</t>
  </si>
  <si>
    <t>Amenajări la terenuri (ct.2110200)</t>
  </si>
  <si>
    <t>07</t>
  </si>
  <si>
    <t>08</t>
  </si>
  <si>
    <t>09</t>
  </si>
  <si>
    <t>Instalaţii tehnice, mijloace de transport, animale şi plantaţii  (ct.2130100, 2130200, 2130300, 2130400)</t>
  </si>
  <si>
    <t>Mobilier, aparatură birotică, echipamente de protecţie a valorilor umane şi materiale şi alte active fixe corporale (ct.2140000)</t>
  </si>
  <si>
    <t>NOTA:</t>
  </si>
  <si>
    <r>
      <t>***)</t>
    </r>
    <r>
      <rPr>
        <sz val="12"/>
        <rFont val="Arial"/>
        <family val="2"/>
      </rPr>
      <t xml:space="preserve"> Coloana 12 se completează cu valoarea amortizării eliminată din valoarea activului fix în situaţia în care reevaluarea se efectuează de către evaluatori autorizaţi. Aceeaşi valoare se completează şi pe coloana 20 "Reduceri".</t>
    </r>
  </si>
  <si>
    <t xml:space="preserve">Anexa 35a </t>
  </si>
  <si>
    <t>SITUAŢIA  ACTIVELOR FIXE AMORTIZABILE</t>
  </si>
  <si>
    <t>Cod 26</t>
  </si>
  <si>
    <t>Existent  la:</t>
  </si>
  <si>
    <t>Sold la</t>
  </si>
  <si>
    <t xml:space="preserve">Nr. </t>
  </si>
  <si>
    <t xml:space="preserve">începutul </t>
  </si>
  <si>
    <t>Total</t>
  </si>
  <si>
    <t>diferenţe din</t>
  </si>
  <si>
    <t>achiziţii</t>
  </si>
  <si>
    <t>transferuri/</t>
  </si>
  <si>
    <t>donaţii,</t>
  </si>
  <si>
    <t xml:space="preserve">alte </t>
  </si>
  <si>
    <t>rând</t>
  </si>
  <si>
    <t>anului</t>
  </si>
  <si>
    <t>primite</t>
  </si>
  <si>
    <t>sponsorizări</t>
  </si>
  <si>
    <t>căi</t>
  </si>
  <si>
    <t>cu titlu</t>
  </si>
  <si>
    <t>din care:</t>
  </si>
  <si>
    <t>gratuit</t>
  </si>
  <si>
    <t>4=5+6+7+8+9</t>
  </si>
  <si>
    <t>Cheltuieli de dezvoltare (ct.2030000)</t>
  </si>
  <si>
    <t>Concesiuni, brevete,licenţe,mărci comerciale,drepturi şi active similare (ct.2050000)</t>
  </si>
  <si>
    <t>Alte active fixe necorporale (ct.2080100, 2080200)</t>
  </si>
  <si>
    <t>Mobilier, aparatură birotică, echipamente de protecţie a valorilor umane şi materiale şi alte active fixe corporale   (ct. 2140000)</t>
  </si>
  <si>
    <t>TOTAL (rd.07+08+17+18)</t>
  </si>
  <si>
    <t>TOTAL ACTIVE FIXE (rd. 05+19)</t>
  </si>
  <si>
    <t>TOTAL (rd. 07+08+17+18)</t>
  </si>
  <si>
    <t>Proprietatea privată a instituţiei publice</t>
  </si>
  <si>
    <t>Valoarea  contabilă netă,
 din care:</t>
  </si>
  <si>
    <t>Nr. rând</t>
  </si>
  <si>
    <t>22=17-21-23-24</t>
  </si>
  <si>
    <t>23=17-21-22-24</t>
  </si>
  <si>
    <t>24=17-21-22-23</t>
  </si>
  <si>
    <t xml:space="preserve"> Domeniul privat al UAT</t>
  </si>
  <si>
    <t>lei</t>
  </si>
  <si>
    <r>
      <t>*)</t>
    </r>
    <r>
      <rPr>
        <sz val="12"/>
        <rFont val="Arial"/>
        <family val="2"/>
      </rPr>
      <t xml:space="preserve"> Coloana 5 se completează cu creşterile de valoare din reevaluare evidenţiate în conturile 105"Rezerve din reevaluare" si 78103"Venituri din ajustări privind deprecierea activelor fixe";</t>
    </r>
  </si>
  <si>
    <r>
      <t>**)</t>
    </r>
    <r>
      <rPr>
        <sz val="12"/>
        <rFont val="Arial"/>
        <family val="2"/>
      </rPr>
      <t xml:space="preserve"> Coloana 11 se completează cu reducerile de valoare din reevaluare evidenţiate în conturile 105"Rezerve din reevaluare" si 68103"Cheltuieli operaţionale privind ajustările pentru deprecierea activelor fixe";</t>
    </r>
  </si>
  <si>
    <t>Construcţii (ct.212) (rd.08 = de la rd.09 la rd.16) din care:</t>
  </si>
  <si>
    <t xml:space="preserve">  - drumuri publice, exclusiv poduri, podeţe, pasarele şi viaducte şi tunele  (ct.2120101)</t>
  </si>
  <si>
    <t xml:space="preserve">  - drumuri industriale şi agricole (ct. 2120102) </t>
  </si>
  <si>
    <t xml:space="preserve">  - infrastructură pentru transport feroviar, exclusiv poduri, podeţe, pasarele şi viaducte şi tunele (2120201)</t>
  </si>
  <si>
    <t xml:space="preserve">  - poduri, podeţe, pasarele şi viaducte pentru transporturi feroviare şi rutiere; viaducte (ct. 2120301)</t>
  </si>
  <si>
    <t xml:space="preserve">  - tunele (ct.2120401) </t>
  </si>
  <si>
    <t xml:space="preserve">  - piste pentru aeroporturi şi platforme de staţionare pentru avioane şi autovehicule; construcţii aeroportuare (ct. 2120501)</t>
  </si>
  <si>
    <t xml:space="preserve">  - canale pentru navigaţie (ct. 2120601)</t>
  </si>
  <si>
    <t>16.1</t>
  </si>
  <si>
    <t xml:space="preserve">  - alte active fixe încadrate în grupa construcţii (2120901), din care:</t>
  </si>
  <si>
    <t xml:space="preserve">                - locuințe ANL</t>
  </si>
  <si>
    <t xml:space="preserve">                 - locuințe ANL</t>
  </si>
  <si>
    <r>
      <t>diferenţe din reevaluare</t>
    </r>
    <r>
      <rPr>
        <b/>
        <sz val="10"/>
        <color indexed="8"/>
        <rFont val="Arial"/>
        <family val="2"/>
      </rPr>
      <t>**)</t>
    </r>
  </si>
  <si>
    <r>
      <t>eliminare amortizare</t>
    </r>
    <r>
      <rPr>
        <b/>
        <sz val="10"/>
        <color indexed="8"/>
        <rFont val="Arial"/>
        <family val="2"/>
      </rPr>
      <t>***)</t>
    </r>
  </si>
  <si>
    <t>Domeniul privat   al statului</t>
  </si>
  <si>
    <r>
      <t>reevaluare</t>
    </r>
    <r>
      <rPr>
        <b/>
        <sz val="10"/>
        <color indexed="8"/>
        <rFont val="Arial"/>
        <family val="2"/>
      </rPr>
      <t>*)</t>
    </r>
  </si>
  <si>
    <t>Director Economic</t>
  </si>
  <si>
    <t>Simona Georgescu</t>
  </si>
  <si>
    <t>Sef Serviciu Financiar - Contabilitate</t>
  </si>
  <si>
    <t>Ana - Brindusa Ungureanu</t>
  </si>
  <si>
    <t xml:space="preserve">                              la data de 31.12.2021</t>
  </si>
  <si>
    <t xml:space="preserve">              Director General</t>
  </si>
  <si>
    <t xml:space="preserve">              Marian Catalin Burcescu</t>
  </si>
  <si>
    <t xml:space="preserve">               Director General</t>
  </si>
  <si>
    <t xml:space="preserve">               Marian Catalin Burcescu</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</si>
</sst>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s>
  <fonts count="62">
    <font>
      <sz val="10"/>
      <name val="Arial"/>
      <family val="2"/>
    </font>
    <font>
      <b/>
      <sz val="10"/>
      <name val="Arial"/>
      <family val="2"/>
    </font>
    <font>
      <sz val="12"/>
      <name val="Arial"/>
      <family val="2"/>
    </font>
    <font>
      <b/>
      <sz val="12"/>
      <name val="Arial"/>
      <family val="2"/>
    </font>
    <font>
      <sz val="14"/>
      <name val="Arial"/>
      <family val="2"/>
    </font>
    <font>
      <b/>
      <sz val="14"/>
      <name val="Arial"/>
      <family val="2"/>
    </font>
    <font>
      <sz val="8"/>
      <name val="Arial"/>
      <family val="2"/>
    </font>
    <font>
      <sz val="10"/>
      <color indexed="9"/>
      <name val="Arial"/>
      <family val="2"/>
    </font>
    <font>
      <u val="single"/>
      <sz val="10"/>
      <color indexed="12"/>
      <name val="Arial"/>
      <family val="2"/>
    </font>
    <font>
      <u val="single"/>
      <sz val="10"/>
      <color indexed="36"/>
      <name val="Arial"/>
      <family val="2"/>
    </font>
    <font>
      <b/>
      <sz val="10"/>
      <color indexed="8"/>
      <name val="Arial"/>
      <family val="2"/>
    </font>
    <font>
      <sz val="12"/>
      <color indexed="8"/>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4"/>
      <color indexed="8"/>
      <name val="Arial"/>
      <family val="2"/>
    </font>
    <font>
      <sz val="11"/>
      <color indexed="8"/>
      <name val="Arial"/>
      <family val="2"/>
    </font>
    <font>
      <b/>
      <sz val="11"/>
      <color indexed="8"/>
      <name val="Arial"/>
      <family val="2"/>
    </font>
    <font>
      <sz val="10.5"/>
      <color indexed="8"/>
      <name val="Arial"/>
      <family val="2"/>
    </font>
    <font>
      <b/>
      <sz val="10.5"/>
      <color indexed="8"/>
      <name val="Arial"/>
      <family val="2"/>
    </font>
    <font>
      <b/>
      <sz val="12"/>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1"/>
      <name val="Arial"/>
      <family val="2"/>
    </font>
    <font>
      <sz val="10"/>
      <color theme="1"/>
      <name val="Arial"/>
      <family val="2"/>
    </font>
    <font>
      <sz val="14"/>
      <color theme="1"/>
      <name val="Arial"/>
      <family val="2"/>
    </font>
    <font>
      <sz val="11"/>
      <color theme="1"/>
      <name val="Arial"/>
      <family val="2"/>
    </font>
    <font>
      <b/>
      <sz val="11"/>
      <color theme="1"/>
      <name val="Arial"/>
      <family val="2"/>
    </font>
    <font>
      <sz val="10.5"/>
      <color theme="1"/>
      <name val="Arial"/>
      <family val="2"/>
    </font>
    <font>
      <b/>
      <sz val="10"/>
      <color theme="1"/>
      <name val="Arial"/>
      <family val="2"/>
    </font>
    <font>
      <b/>
      <sz val="10.5"/>
      <color theme="1"/>
      <name val="Arial"/>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style="thin">
        <color indexed="8"/>
      </top>
      <bottom style="thin">
        <color indexed="8"/>
      </bottom>
    </border>
    <border>
      <left style="medium"/>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style="medium">
        <color indexed="8"/>
      </top>
      <bottom>
        <color indexed="63"/>
      </bottom>
    </border>
    <border>
      <left style="medium"/>
      <right>
        <color indexed="63"/>
      </right>
      <top style="medium"/>
      <bottom style="medium"/>
    </border>
    <border>
      <left style="medium"/>
      <right style="medium"/>
      <top style="medium"/>
      <bottom style="medium"/>
    </border>
    <border>
      <left style="medium"/>
      <right>
        <color indexed="63"/>
      </right>
      <top>
        <color indexed="63"/>
      </top>
      <bottom style="thin">
        <color indexed="8"/>
      </bottom>
    </border>
    <border>
      <left style="medium">
        <color indexed="8"/>
      </left>
      <right style="medium">
        <color indexed="8"/>
      </right>
      <top>
        <color indexed="63"/>
      </top>
      <bottom style="thin">
        <color indexed="8"/>
      </bottom>
    </border>
    <border>
      <left style="medium">
        <color indexed="8"/>
      </left>
      <right style="medium">
        <color indexed="8"/>
      </right>
      <top style="medium">
        <color indexed="8"/>
      </top>
      <bottom style="thin">
        <color indexed="8"/>
      </bottom>
    </border>
    <border>
      <left>
        <color indexed="63"/>
      </left>
      <right>
        <color indexed="63"/>
      </right>
      <top style="medium">
        <color indexed="8"/>
      </top>
      <bottom style="thin">
        <color indexed="8"/>
      </bottom>
    </border>
    <border>
      <left>
        <color indexed="63"/>
      </left>
      <right>
        <color indexed="63"/>
      </right>
      <top>
        <color indexed="63"/>
      </top>
      <bottom style="thin">
        <color indexed="8"/>
      </bottom>
    </border>
    <border>
      <left style="medium"/>
      <right style="medium"/>
      <top>
        <color indexed="63"/>
      </top>
      <bottom style="thin"/>
    </border>
    <border>
      <left style="medium">
        <color indexed="8"/>
      </left>
      <right style="medium">
        <color indexed="8"/>
      </right>
      <top style="thin">
        <color indexed="8"/>
      </top>
      <bottom style="thin">
        <color indexed="8"/>
      </bottom>
    </border>
    <border>
      <left style="medium"/>
      <right>
        <color indexed="63"/>
      </right>
      <top style="medium">
        <color indexed="8"/>
      </top>
      <bottom style="thin">
        <color indexed="8"/>
      </bottom>
    </border>
    <border>
      <left style="medium"/>
      <right style="medium">
        <color indexed="8"/>
      </right>
      <top style="thin">
        <color indexed="8"/>
      </top>
      <bottom style="thin">
        <color indexed="8"/>
      </bottom>
    </border>
    <border>
      <left style="medium">
        <color indexed="8"/>
      </left>
      <right style="medium">
        <color indexed="8"/>
      </right>
      <top style="thin">
        <color indexed="8"/>
      </top>
      <bottom style="thin"/>
    </border>
    <border>
      <left style="medium"/>
      <right style="medium"/>
      <top style="thin"/>
      <bottom style="thin"/>
    </border>
    <border>
      <left style="medium"/>
      <right>
        <color indexed="63"/>
      </right>
      <top style="thin">
        <color indexed="8"/>
      </top>
      <bottom style="medium"/>
    </border>
    <border>
      <left style="medium">
        <color indexed="8"/>
      </left>
      <right style="medium">
        <color indexed="8"/>
      </right>
      <top style="thin">
        <color indexed="8"/>
      </top>
      <bottom style="medium"/>
    </border>
    <border>
      <left style="medium">
        <color indexed="8"/>
      </left>
      <right>
        <color indexed="63"/>
      </right>
      <top>
        <color indexed="63"/>
      </top>
      <bottom>
        <color indexed="63"/>
      </bottom>
    </border>
    <border>
      <left style="medium">
        <color indexed="8"/>
      </left>
      <right style="medium">
        <color indexed="8"/>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thin">
        <color indexed="8"/>
      </bottom>
    </border>
    <border>
      <left style="medium">
        <color indexed="8"/>
      </left>
      <right>
        <color indexed="63"/>
      </right>
      <top style="thin">
        <color indexed="8"/>
      </top>
      <bottom style="thin">
        <color indexed="8"/>
      </bottom>
    </border>
    <border>
      <left style="medium">
        <color indexed="8"/>
      </left>
      <right>
        <color indexed="63"/>
      </right>
      <top style="thin">
        <color indexed="8"/>
      </top>
      <bottom style="medium">
        <color indexed="8"/>
      </bottom>
    </border>
    <border>
      <left>
        <color indexed="63"/>
      </left>
      <right style="medium">
        <color indexed="8"/>
      </right>
      <top style="medium">
        <color indexed="8"/>
      </top>
      <bottom>
        <color indexed="63"/>
      </bottom>
    </border>
    <border>
      <left style="thin">
        <color indexed="8"/>
      </left>
      <right style="thin">
        <color indexed="8"/>
      </right>
      <top style="medium"/>
      <bottom style="medium"/>
    </border>
    <border>
      <left>
        <color indexed="63"/>
      </left>
      <right>
        <color indexed="63"/>
      </right>
      <top style="medium"/>
      <bottom style="medium"/>
    </border>
    <border>
      <left style="medium">
        <color indexed="8"/>
      </left>
      <right>
        <color indexed="63"/>
      </right>
      <top style="medium"/>
      <bottom style="medium"/>
    </border>
    <border>
      <left style="medium">
        <color indexed="8"/>
      </left>
      <right style="medium">
        <color indexed="8"/>
      </right>
      <top style="medium"/>
      <bottom style="medium"/>
    </border>
    <border>
      <left>
        <color indexed="63"/>
      </left>
      <right style="medium">
        <color indexed="8"/>
      </right>
      <top style="medium"/>
      <bottom style="medium"/>
    </border>
    <border>
      <left style="medium">
        <color indexed="8"/>
      </left>
      <right style="medium"/>
      <top style="medium"/>
      <bottom style="medium"/>
    </border>
    <border>
      <left>
        <color indexed="63"/>
      </left>
      <right>
        <color indexed="63"/>
      </right>
      <top style="thin">
        <color indexed="8"/>
      </top>
      <bottom style="thin">
        <color indexed="8"/>
      </bottom>
    </border>
    <border>
      <left style="medium">
        <color indexed="8"/>
      </left>
      <right style="medium">
        <color indexed="8"/>
      </right>
      <top style="thin">
        <color indexed="8"/>
      </top>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thin">
        <color indexed="8"/>
      </bottom>
    </border>
    <border>
      <left style="medium"/>
      <right>
        <color indexed="63"/>
      </right>
      <top>
        <color indexed="63"/>
      </top>
      <bottom style="thin"/>
    </border>
    <border>
      <left style="medium"/>
      <right>
        <color indexed="63"/>
      </right>
      <top style="thin"/>
      <bottom style="thin"/>
    </border>
    <border>
      <left>
        <color indexed="63"/>
      </left>
      <right style="medium"/>
      <top>
        <color indexed="63"/>
      </top>
      <bottom style="medium"/>
    </border>
    <border>
      <left>
        <color indexed="63"/>
      </left>
      <right style="medium"/>
      <top style="medium"/>
      <bottom style="thin"/>
    </border>
    <border>
      <left>
        <color indexed="63"/>
      </left>
      <right style="medium"/>
      <top style="thin"/>
      <bottom style="thin"/>
    </border>
    <border>
      <left style="medium"/>
      <right style="medium"/>
      <top style="thin">
        <color indexed="8"/>
      </top>
      <bottom style="thin">
        <color indexed="8"/>
      </bottom>
    </border>
    <border>
      <left style="medium">
        <color indexed="8"/>
      </left>
      <right>
        <color indexed="63"/>
      </right>
      <top style="thin">
        <color indexed="8"/>
      </top>
      <bottom style="medium"/>
    </border>
    <border>
      <left style="medium"/>
      <right style="medium"/>
      <top style="thin"/>
      <bottom style="medium"/>
    </border>
    <border>
      <left>
        <color indexed="63"/>
      </left>
      <right style="medium"/>
      <top style="thin"/>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color indexed="8"/>
      </left>
      <right>
        <color indexed="63"/>
      </right>
      <top style="medium"/>
      <bottom style="medium">
        <color indexed="8"/>
      </bottom>
    </border>
    <border>
      <left>
        <color indexed="63"/>
      </left>
      <right>
        <color indexed="63"/>
      </right>
      <top style="medium"/>
      <bottom style="medium">
        <color indexed="8"/>
      </bottom>
    </border>
    <border>
      <left>
        <color indexed="63"/>
      </left>
      <right style="medium">
        <color indexed="8"/>
      </right>
      <top style="medium"/>
      <bottom style="medium">
        <color indexed="8"/>
      </bottom>
    </border>
    <border>
      <left style="medium">
        <color indexed="8"/>
      </left>
      <right style="medium">
        <color indexed="8"/>
      </right>
      <top>
        <color indexed="63"/>
      </top>
      <bottom style="medium">
        <color indexed="8"/>
      </bottom>
    </border>
    <border>
      <left style="medium">
        <color indexed="8"/>
      </left>
      <right style="medium">
        <color indexed="8"/>
      </right>
      <top style="medium"/>
      <bottom>
        <color indexed="63"/>
      </bottom>
    </border>
    <border>
      <left style="medium">
        <color indexed="8"/>
      </left>
      <right style="medium"/>
      <top style="medium"/>
      <bottom>
        <color indexed="63"/>
      </bottom>
    </border>
    <border>
      <left style="medium">
        <color indexed="8"/>
      </left>
      <right style="medium"/>
      <top>
        <color indexed="63"/>
      </top>
      <bottom style="medium">
        <color indexed="8"/>
      </bottom>
    </border>
    <border>
      <left style="medium">
        <color indexed="8"/>
      </left>
      <right>
        <color indexed="63"/>
      </right>
      <top style="medium"/>
      <bottom>
        <color indexed="63"/>
      </bottom>
    </border>
    <border>
      <left style="medium">
        <color indexed="8"/>
      </left>
      <right>
        <color indexed="63"/>
      </right>
      <top>
        <color indexed="63"/>
      </top>
      <bottom style="medium">
        <color indexed="8"/>
      </bottom>
    </border>
    <border>
      <left style="medium"/>
      <right style="medium">
        <color indexed="8"/>
      </right>
      <top style="medium"/>
      <bottom>
        <color indexed="63"/>
      </bottom>
    </border>
    <border>
      <left style="medium"/>
      <right style="medium">
        <color indexed="8"/>
      </right>
      <top>
        <color indexed="63"/>
      </top>
      <bottom>
        <color indexed="63"/>
      </bottom>
    </border>
    <border>
      <left style="medium"/>
      <right style="medium">
        <color indexed="8"/>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0" borderId="2" applyNumberFormat="0" applyFill="0" applyAlignment="0" applyProtection="0"/>
    <xf numFmtId="0" fontId="41" fillId="28"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42" fillId="27" borderId="3" applyNumberFormat="0" applyAlignment="0" applyProtection="0"/>
    <xf numFmtId="0" fontId="43" fillId="29" borderId="1" applyNumberFormat="0" applyAlignment="0" applyProtection="0"/>
    <xf numFmtId="170" fontId="0" fillId="0" borderId="0" applyFill="0" applyBorder="0" applyAlignment="0" applyProtection="0"/>
    <xf numFmtId="168" fontId="0" fillId="0" borderId="0" applyFill="0" applyBorder="0" applyAlignment="0" applyProtection="0"/>
    <xf numFmtId="0" fontId="44" fillId="30" borderId="0" applyNumberFormat="0" applyBorder="0" applyAlignment="0" applyProtection="0"/>
    <xf numFmtId="0" fontId="0" fillId="31" borderId="4" applyNumberFormat="0" applyFont="0" applyAlignment="0" applyProtection="0"/>
    <xf numFmtId="9" fontId="0" fillId="0" borderId="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2" borderId="9" applyNumberFormat="0" applyAlignment="0" applyProtection="0"/>
    <xf numFmtId="171" fontId="0" fillId="0" borderId="0" applyFill="0" applyBorder="0" applyAlignment="0" applyProtection="0"/>
    <xf numFmtId="169" fontId="0" fillId="0" borderId="0" applyFill="0" applyBorder="0" applyAlignment="0" applyProtection="0"/>
  </cellStyleXfs>
  <cellXfs count="175">
    <xf numFmtId="0" fontId="0" fillId="0" borderId="0" xfId="0" applyAlignment="1">
      <alignment/>
    </xf>
    <xf numFmtId="0" fontId="1" fillId="33" borderId="0" xfId="0" applyFont="1" applyFill="1" applyAlignment="1">
      <alignment/>
    </xf>
    <xf numFmtId="0" fontId="0" fillId="33" borderId="0" xfId="0" applyFill="1" applyAlignment="1">
      <alignment/>
    </xf>
    <xf numFmtId="0" fontId="2" fillId="33" borderId="0" xfId="0" applyFont="1" applyFill="1" applyAlignment="1">
      <alignment/>
    </xf>
    <xf numFmtId="0" fontId="3" fillId="33" borderId="0" xfId="0" applyFont="1" applyFill="1" applyAlignment="1">
      <alignment/>
    </xf>
    <xf numFmtId="0" fontId="2" fillId="33" borderId="0" xfId="0" applyFont="1" applyFill="1" applyBorder="1" applyAlignment="1">
      <alignment/>
    </xf>
    <xf numFmtId="0" fontId="4" fillId="33" borderId="0" xfId="0" applyFont="1" applyFill="1" applyAlignment="1">
      <alignment/>
    </xf>
    <xf numFmtId="0" fontId="4" fillId="33" borderId="0" xfId="0" applyFont="1" applyFill="1" applyAlignment="1">
      <alignment vertical="top"/>
    </xf>
    <xf numFmtId="0" fontId="2" fillId="33" borderId="0" xfId="0" applyFont="1" applyFill="1" applyAlignment="1">
      <alignment vertical="top"/>
    </xf>
    <xf numFmtId="0" fontId="0" fillId="33" borderId="0" xfId="0" applyFill="1" applyAlignment="1">
      <alignment vertical="top"/>
    </xf>
    <xf numFmtId="0" fontId="4" fillId="33" borderId="0" xfId="0" applyFont="1" applyFill="1" applyAlignment="1">
      <alignment horizontal="left" wrapText="1"/>
    </xf>
    <xf numFmtId="0" fontId="0" fillId="33" borderId="0" xfId="0" applyFill="1" applyBorder="1" applyAlignment="1">
      <alignment/>
    </xf>
    <xf numFmtId="0" fontId="7" fillId="33" borderId="0" xfId="0" applyFont="1" applyFill="1" applyAlignment="1">
      <alignment/>
    </xf>
    <xf numFmtId="0" fontId="0" fillId="33" borderId="0" xfId="0" applyFill="1" applyAlignment="1">
      <alignment/>
    </xf>
    <xf numFmtId="0" fontId="53" fillId="0" borderId="10" xfId="0" applyFont="1" applyFill="1" applyBorder="1" applyAlignment="1">
      <alignment wrapText="1"/>
    </xf>
    <xf numFmtId="0" fontId="54" fillId="0" borderId="0" xfId="0" applyFont="1" applyFill="1" applyBorder="1" applyAlignment="1">
      <alignment/>
    </xf>
    <xf numFmtId="0" fontId="54" fillId="0" borderId="0" xfId="0" applyFont="1" applyFill="1" applyAlignment="1">
      <alignment/>
    </xf>
    <xf numFmtId="0" fontId="54" fillId="0" borderId="0" xfId="0" applyFont="1" applyFill="1" applyAlignment="1">
      <alignment horizontal="left" vertical="center" wrapText="1"/>
    </xf>
    <xf numFmtId="0" fontId="54" fillId="0" borderId="0" xfId="0" applyFont="1" applyFill="1" applyAlignment="1">
      <alignment horizontal="center" vertical="center" wrapText="1"/>
    </xf>
    <xf numFmtId="0" fontId="54" fillId="0" borderId="0" xfId="0" applyFont="1" applyFill="1" applyAlignment="1">
      <alignment horizontal="right"/>
    </xf>
    <xf numFmtId="0" fontId="55" fillId="0" borderId="0" xfId="0" applyFont="1" applyFill="1" applyAlignment="1">
      <alignment/>
    </xf>
    <xf numFmtId="0" fontId="54" fillId="0" borderId="11" xfId="0" applyFont="1" applyFill="1" applyBorder="1" applyAlignment="1">
      <alignment horizontal="center" vertical="top"/>
    </xf>
    <xf numFmtId="0" fontId="56" fillId="0" borderId="12" xfId="0" applyFont="1" applyFill="1" applyBorder="1" applyAlignment="1">
      <alignment horizontal="center" vertical="top"/>
    </xf>
    <xf numFmtId="0" fontId="54" fillId="0" borderId="12" xfId="0" applyFont="1" applyFill="1" applyBorder="1" applyAlignment="1">
      <alignment horizontal="center" vertical="top" wrapText="1"/>
    </xf>
    <xf numFmtId="0" fontId="54" fillId="0" borderId="12" xfId="0" applyFont="1" applyFill="1" applyBorder="1" applyAlignment="1">
      <alignment horizontal="center" vertical="top"/>
    </xf>
    <xf numFmtId="0" fontId="54" fillId="0" borderId="13" xfId="0" applyFont="1" applyFill="1" applyBorder="1" applyAlignment="1">
      <alignment horizontal="center" vertical="top"/>
    </xf>
    <xf numFmtId="0" fontId="54" fillId="0" borderId="14" xfId="0" applyFont="1" applyFill="1" applyBorder="1" applyAlignment="1">
      <alignment horizontal="center" vertical="top"/>
    </xf>
    <xf numFmtId="0" fontId="54" fillId="0" borderId="15" xfId="0" applyFont="1" applyFill="1" applyBorder="1" applyAlignment="1">
      <alignment horizontal="center" vertical="top"/>
    </xf>
    <xf numFmtId="0" fontId="54" fillId="0" borderId="16" xfId="0" applyFont="1" applyFill="1" applyBorder="1" applyAlignment="1">
      <alignment horizontal="center" vertical="top" wrapText="1"/>
    </xf>
    <xf numFmtId="0" fontId="54" fillId="0" borderId="17" xfId="0" applyFont="1" applyFill="1" applyBorder="1" applyAlignment="1">
      <alignment horizontal="center" vertical="top" wrapText="1"/>
    </xf>
    <xf numFmtId="0" fontId="57" fillId="0" borderId="18" xfId="0" applyFont="1" applyFill="1" applyBorder="1" applyAlignment="1">
      <alignment wrapText="1"/>
    </xf>
    <xf numFmtId="0" fontId="56" fillId="0" borderId="19" xfId="0" applyFont="1" applyFill="1" applyBorder="1" applyAlignment="1">
      <alignment horizontal="center"/>
    </xf>
    <xf numFmtId="0" fontId="54" fillId="0" borderId="19" xfId="0" applyFont="1" applyFill="1" applyBorder="1" applyAlignment="1">
      <alignment horizontal="center"/>
    </xf>
    <xf numFmtId="0" fontId="54" fillId="0" borderId="19" xfId="0" applyFont="1" applyFill="1" applyBorder="1" applyAlignment="1">
      <alignment horizontal="center" vertical="center" wrapText="1"/>
    </xf>
    <xf numFmtId="0" fontId="54" fillId="0" borderId="20" xfId="0" applyFont="1" applyFill="1" applyBorder="1" applyAlignment="1">
      <alignment horizontal="center"/>
    </xf>
    <xf numFmtId="0" fontId="54" fillId="0" borderId="21" xfId="0" applyFont="1" applyFill="1" applyBorder="1" applyAlignment="1">
      <alignment horizontal="center"/>
    </xf>
    <xf numFmtId="0" fontId="54" fillId="0" borderId="22" xfId="0" applyFont="1" applyFill="1" applyBorder="1" applyAlignment="1">
      <alignment horizontal="center"/>
    </xf>
    <xf numFmtId="0" fontId="54" fillId="0" borderId="23" xfId="0" applyFont="1" applyFill="1" applyBorder="1" applyAlignment="1">
      <alignment horizontal="center"/>
    </xf>
    <xf numFmtId="0" fontId="56" fillId="0" borderId="10" xfId="0" applyFont="1" applyFill="1" applyBorder="1" applyAlignment="1">
      <alignment wrapText="1"/>
    </xf>
    <xf numFmtId="0" fontId="56" fillId="0" borderId="24" xfId="0" applyFont="1" applyFill="1" applyBorder="1" applyAlignment="1">
      <alignment horizontal="center"/>
    </xf>
    <xf numFmtId="0" fontId="57" fillId="0" borderId="10" xfId="0" applyFont="1" applyFill="1" applyBorder="1" applyAlignment="1">
      <alignment wrapText="1"/>
    </xf>
    <xf numFmtId="0" fontId="57" fillId="0" borderId="25" xfId="0" applyFont="1" applyFill="1" applyBorder="1" applyAlignment="1">
      <alignment/>
    </xf>
    <xf numFmtId="0" fontId="56" fillId="0" borderId="10" xfId="0" applyFont="1" applyFill="1" applyBorder="1" applyAlignment="1">
      <alignment/>
    </xf>
    <xf numFmtId="0" fontId="53" fillId="0" borderId="26" xfId="0" applyFont="1" applyFill="1" applyBorder="1" applyAlignment="1">
      <alignment wrapText="1"/>
    </xf>
    <xf numFmtId="0" fontId="53" fillId="0" borderId="10" xfId="0" applyFont="1" applyFill="1" applyBorder="1" applyAlignment="1">
      <alignment/>
    </xf>
    <xf numFmtId="49" fontId="53" fillId="0" borderId="10" xfId="0" applyNumberFormat="1" applyFont="1" applyFill="1" applyBorder="1" applyAlignment="1">
      <alignment wrapText="1"/>
    </xf>
    <xf numFmtId="0" fontId="53" fillId="0" borderId="10" xfId="0" applyFont="1" applyFill="1" applyBorder="1" applyAlignment="1">
      <alignment horizontal="left" vertical="justify" wrapText="1"/>
    </xf>
    <xf numFmtId="0" fontId="56" fillId="0" borderId="27" xfId="0" applyFont="1" applyFill="1" applyBorder="1" applyAlignment="1">
      <alignment horizontal="center"/>
    </xf>
    <xf numFmtId="49" fontId="56" fillId="0" borderId="28" xfId="0" applyNumberFormat="1" applyFont="1" applyFill="1" applyBorder="1" applyAlignment="1">
      <alignment horizontal="center"/>
    </xf>
    <xf numFmtId="0" fontId="57" fillId="0" borderId="29" xfId="0" applyFont="1" applyFill="1" applyBorder="1" applyAlignment="1">
      <alignment wrapText="1"/>
    </xf>
    <xf numFmtId="0" fontId="56" fillId="0" borderId="30" xfId="0" applyFont="1" applyFill="1" applyBorder="1" applyAlignment="1">
      <alignment horizontal="center"/>
    </xf>
    <xf numFmtId="0" fontId="55" fillId="0" borderId="0" xfId="0" applyFont="1" applyFill="1" applyBorder="1" applyAlignment="1">
      <alignment/>
    </xf>
    <xf numFmtId="0" fontId="53" fillId="0" borderId="0" xfId="0" applyFont="1" applyFill="1" applyAlignment="1">
      <alignment/>
    </xf>
    <xf numFmtId="0" fontId="58" fillId="0" borderId="15" xfId="0" applyFont="1" applyFill="1" applyBorder="1" applyAlignment="1">
      <alignment/>
    </xf>
    <xf numFmtId="0" fontId="54" fillId="0" borderId="13" xfId="0" applyFont="1" applyFill="1" applyBorder="1" applyAlignment="1">
      <alignment/>
    </xf>
    <xf numFmtId="0" fontId="58" fillId="0" borderId="31" xfId="0" applyFont="1" applyFill="1" applyBorder="1" applyAlignment="1">
      <alignment horizontal="center"/>
    </xf>
    <xf numFmtId="0" fontId="54" fillId="0" borderId="32" xfId="0" applyFont="1" applyFill="1" applyBorder="1" applyAlignment="1">
      <alignment horizontal="center"/>
    </xf>
    <xf numFmtId="0" fontId="54" fillId="0" borderId="33" xfId="0" applyFont="1" applyFill="1" applyBorder="1" applyAlignment="1">
      <alignment horizontal="center"/>
    </xf>
    <xf numFmtId="0" fontId="54" fillId="0" borderId="33" xfId="0" applyFont="1" applyFill="1" applyBorder="1" applyAlignment="1">
      <alignment/>
    </xf>
    <xf numFmtId="0" fontId="54" fillId="0" borderId="31" xfId="0" applyFont="1" applyFill="1" applyBorder="1" applyAlignment="1">
      <alignment horizontal="center"/>
    </xf>
    <xf numFmtId="0" fontId="54" fillId="0" borderId="0" xfId="0" applyFont="1" applyFill="1" applyBorder="1" applyAlignment="1">
      <alignment horizontal="center"/>
    </xf>
    <xf numFmtId="0" fontId="59" fillId="0" borderId="33" xfId="0" applyFont="1" applyFill="1" applyBorder="1" applyAlignment="1">
      <alignment horizontal="center"/>
    </xf>
    <xf numFmtId="0" fontId="58" fillId="0" borderId="31" xfId="0" applyFont="1" applyFill="1" applyBorder="1" applyAlignment="1">
      <alignment/>
    </xf>
    <xf numFmtId="0" fontId="54" fillId="0" borderId="32" xfId="0" applyFont="1" applyFill="1" applyBorder="1" applyAlignment="1">
      <alignment/>
    </xf>
    <xf numFmtId="0" fontId="60" fillId="0" borderId="34" xfId="0" applyFont="1" applyFill="1" applyBorder="1" applyAlignment="1">
      <alignment wrapText="1"/>
    </xf>
    <xf numFmtId="0" fontId="54" fillId="0" borderId="34" xfId="0" applyFont="1" applyFill="1" applyBorder="1" applyAlignment="1">
      <alignment horizontal="center"/>
    </xf>
    <xf numFmtId="0" fontId="56" fillId="0" borderId="35" xfId="0" applyFont="1" applyFill="1" applyBorder="1" applyAlignment="1">
      <alignment wrapText="1"/>
    </xf>
    <xf numFmtId="0" fontId="54" fillId="0" borderId="35" xfId="0" applyFont="1" applyFill="1" applyBorder="1" applyAlignment="1">
      <alignment horizontal="center"/>
    </xf>
    <xf numFmtId="0" fontId="57" fillId="0" borderId="35" xfId="0" applyFont="1" applyFill="1" applyBorder="1" applyAlignment="1">
      <alignment wrapText="1"/>
    </xf>
    <xf numFmtId="0" fontId="57" fillId="0" borderId="34" xfId="0" applyFont="1" applyFill="1" applyBorder="1" applyAlignment="1">
      <alignment/>
    </xf>
    <xf numFmtId="0" fontId="56" fillId="0" borderId="35" xfId="0" applyFont="1" applyFill="1" applyBorder="1" applyAlignment="1">
      <alignment/>
    </xf>
    <xf numFmtId="0" fontId="56" fillId="0" borderId="26" xfId="0" applyFont="1" applyFill="1" applyBorder="1" applyAlignment="1">
      <alignment wrapText="1"/>
    </xf>
    <xf numFmtId="49" fontId="56" fillId="0" borderId="10" xfId="0" applyNumberFormat="1" applyFont="1" applyFill="1" applyBorder="1" applyAlignment="1">
      <alignment wrapText="1"/>
    </xf>
    <xf numFmtId="0" fontId="56" fillId="0" borderId="10" xfId="0" applyFont="1" applyFill="1" applyBorder="1" applyAlignment="1">
      <alignment horizontal="left" vertical="justify" wrapText="1"/>
    </xf>
    <xf numFmtId="0" fontId="57" fillId="0" borderId="36" xfId="0" applyFont="1" applyFill="1" applyBorder="1" applyAlignment="1">
      <alignment wrapText="1"/>
    </xf>
    <xf numFmtId="0" fontId="54" fillId="0" borderId="36" xfId="0" applyFont="1" applyFill="1" applyBorder="1" applyAlignment="1">
      <alignment horizontal="center"/>
    </xf>
    <xf numFmtId="0" fontId="59" fillId="0" borderId="37" xfId="0" applyFont="1" applyFill="1" applyBorder="1" applyAlignment="1">
      <alignment horizontal="center"/>
    </xf>
    <xf numFmtId="0" fontId="58" fillId="0" borderId="16" xfId="0" applyFont="1" applyFill="1" applyBorder="1" applyAlignment="1">
      <alignment horizontal="center"/>
    </xf>
    <xf numFmtId="0" fontId="54" fillId="0" borderId="38" xfId="0" applyFont="1" applyFill="1" applyBorder="1" applyAlignment="1">
      <alignment horizontal="center"/>
    </xf>
    <xf numFmtId="0" fontId="54" fillId="0" borderId="39" xfId="0" applyFont="1" applyFill="1" applyBorder="1" applyAlignment="1">
      <alignment horizontal="center"/>
    </xf>
    <xf numFmtId="0" fontId="54" fillId="0" borderId="40" xfId="0" applyFont="1" applyFill="1" applyBorder="1" applyAlignment="1">
      <alignment horizontal="center"/>
    </xf>
    <xf numFmtId="0" fontId="54" fillId="0" borderId="41" xfId="0" applyFont="1" applyFill="1" applyBorder="1" applyAlignment="1">
      <alignment horizontal="center"/>
    </xf>
    <xf numFmtId="0" fontId="54" fillId="0" borderId="42" xfId="0" applyFont="1" applyFill="1" applyBorder="1" applyAlignment="1">
      <alignment horizontal="center"/>
    </xf>
    <xf numFmtId="0" fontId="54" fillId="0" borderId="43" xfId="0" applyFont="1" applyFill="1" applyBorder="1" applyAlignment="1">
      <alignment horizontal="center"/>
    </xf>
    <xf numFmtId="0" fontId="60" fillId="0" borderId="31" xfId="0" applyFont="1" applyFill="1" applyBorder="1" applyAlignment="1">
      <alignment horizontal="center"/>
    </xf>
    <xf numFmtId="3" fontId="54" fillId="0" borderId="24" xfId="0" applyNumberFormat="1" applyFont="1" applyFill="1" applyBorder="1" applyAlignment="1">
      <alignment horizontal="center"/>
    </xf>
    <xf numFmtId="3" fontId="54" fillId="0" borderId="44" xfId="0" applyNumberFormat="1" applyFont="1" applyFill="1" applyBorder="1" applyAlignment="1">
      <alignment horizontal="center"/>
    </xf>
    <xf numFmtId="3" fontId="54" fillId="0" borderId="24" xfId="0" applyNumberFormat="1" applyFont="1" applyFill="1" applyBorder="1" applyAlignment="1">
      <alignment/>
    </xf>
    <xf numFmtId="3" fontId="54" fillId="0" borderId="44" xfId="0" applyNumberFormat="1" applyFont="1" applyFill="1" applyBorder="1" applyAlignment="1">
      <alignment/>
    </xf>
    <xf numFmtId="3" fontId="54" fillId="0" borderId="45" xfId="0" applyNumberFormat="1" applyFont="1" applyFill="1" applyBorder="1" applyAlignment="1">
      <alignment/>
    </xf>
    <xf numFmtId="3" fontId="54" fillId="0" borderId="46" xfId="0" applyNumberFormat="1" applyFont="1" applyFill="1" applyBorder="1" applyAlignment="1">
      <alignment/>
    </xf>
    <xf numFmtId="3" fontId="54" fillId="0" borderId="47" xfId="0" applyNumberFormat="1" applyFont="1" applyFill="1" applyBorder="1" applyAlignment="1">
      <alignment/>
    </xf>
    <xf numFmtId="3" fontId="54" fillId="0" borderId="24" xfId="0" applyNumberFormat="1" applyFont="1" applyFill="1" applyBorder="1" applyAlignment="1">
      <alignment horizontal="left" vertical="center" wrapText="1"/>
    </xf>
    <xf numFmtId="3" fontId="54" fillId="0" borderId="24" xfId="0" applyNumberFormat="1" applyFont="1" applyFill="1" applyBorder="1" applyAlignment="1">
      <alignment horizontal="center" vertical="center" wrapText="1"/>
    </xf>
    <xf numFmtId="3" fontId="54" fillId="0" borderId="28" xfId="0" applyNumberFormat="1" applyFont="1" applyFill="1" applyBorder="1" applyAlignment="1">
      <alignment horizontal="center"/>
    </xf>
    <xf numFmtId="3" fontId="54" fillId="0" borderId="28" xfId="0" applyNumberFormat="1" applyFont="1" applyFill="1" applyBorder="1" applyAlignment="1">
      <alignment/>
    </xf>
    <xf numFmtId="0" fontId="0" fillId="33" borderId="0" xfId="0" applyFill="1" applyAlignment="1">
      <alignment/>
    </xf>
    <xf numFmtId="0" fontId="54" fillId="0" borderId="48" xfId="0" applyFont="1" applyFill="1" applyBorder="1" applyAlignment="1">
      <alignment horizontal="center"/>
    </xf>
    <xf numFmtId="3" fontId="54" fillId="0" borderId="49" xfId="0" applyNumberFormat="1" applyFont="1" applyFill="1" applyBorder="1" applyAlignment="1">
      <alignment horizontal="center"/>
    </xf>
    <xf numFmtId="3" fontId="54" fillId="0" borderId="49" xfId="0" applyNumberFormat="1" applyFont="1" applyFill="1" applyBorder="1" applyAlignment="1">
      <alignment/>
    </xf>
    <xf numFmtId="0" fontId="54" fillId="0" borderId="50" xfId="0" applyFont="1" applyFill="1" applyBorder="1" applyAlignment="1">
      <alignment horizontal="center" vertical="top" wrapText="1"/>
    </xf>
    <xf numFmtId="0" fontId="55" fillId="0" borderId="51" xfId="0" applyFont="1" applyFill="1" applyBorder="1" applyAlignment="1">
      <alignment/>
    </xf>
    <xf numFmtId="3" fontId="55" fillId="0" borderId="52" xfId="0" applyNumberFormat="1" applyFont="1" applyFill="1" applyBorder="1" applyAlignment="1">
      <alignment/>
    </xf>
    <xf numFmtId="3" fontId="54" fillId="0" borderId="47" xfId="0" applyNumberFormat="1" applyFont="1" applyFill="1" applyBorder="1" applyAlignment="1">
      <alignment horizontal="center"/>
    </xf>
    <xf numFmtId="3" fontId="54" fillId="0" borderId="53" xfId="0" applyNumberFormat="1" applyFont="1" applyFill="1" applyBorder="1" applyAlignment="1">
      <alignment horizontal="center"/>
    </xf>
    <xf numFmtId="0" fontId="61" fillId="0" borderId="0" xfId="0" applyFont="1" applyFill="1" applyBorder="1" applyAlignment="1">
      <alignment horizontal="left"/>
    </xf>
    <xf numFmtId="0" fontId="61" fillId="0" borderId="0" xfId="0" applyFont="1" applyFill="1" applyBorder="1" applyAlignment="1">
      <alignment/>
    </xf>
    <xf numFmtId="0" fontId="11" fillId="0" borderId="0" xfId="0" applyFont="1" applyFill="1" applyBorder="1" applyAlignment="1">
      <alignment/>
    </xf>
    <xf numFmtId="0" fontId="53" fillId="0" borderId="0" xfId="0" applyFont="1" applyFill="1" applyBorder="1" applyAlignment="1">
      <alignment/>
    </xf>
    <xf numFmtId="0" fontId="59" fillId="0" borderId="0" xfId="0" applyFont="1" applyFill="1" applyBorder="1" applyAlignment="1">
      <alignment/>
    </xf>
    <xf numFmtId="0" fontId="12" fillId="0" borderId="0" xfId="0" applyFont="1" applyFill="1" applyBorder="1" applyAlignment="1">
      <alignment/>
    </xf>
    <xf numFmtId="0" fontId="59" fillId="0" borderId="0" xfId="0" applyFont="1" applyFill="1" applyBorder="1" applyAlignment="1">
      <alignment horizontal="left"/>
    </xf>
    <xf numFmtId="3" fontId="54" fillId="0" borderId="24" xfId="0" applyNumberFormat="1" applyFont="1" applyFill="1" applyBorder="1" applyAlignment="1">
      <alignment wrapText="1"/>
    </xf>
    <xf numFmtId="0" fontId="2" fillId="0" borderId="0" xfId="0" applyFont="1" applyFill="1" applyAlignment="1">
      <alignment/>
    </xf>
    <xf numFmtId="0" fontId="5" fillId="0" borderId="0" xfId="0" applyFont="1" applyFill="1" applyAlignment="1">
      <alignment/>
    </xf>
    <xf numFmtId="0" fontId="3" fillId="0" borderId="0" xfId="0" applyFont="1" applyFill="1" applyAlignment="1">
      <alignment/>
    </xf>
    <xf numFmtId="0" fontId="5" fillId="0" borderId="0" xfId="0" applyFont="1" applyFill="1" applyAlignment="1">
      <alignment horizontal="left"/>
    </xf>
    <xf numFmtId="0" fontId="0" fillId="0" borderId="0" xfId="0" applyFont="1" applyFill="1" applyBorder="1" applyAlignment="1">
      <alignment/>
    </xf>
    <xf numFmtId="0" fontId="0" fillId="0" borderId="0" xfId="0" applyFill="1" applyAlignment="1">
      <alignment/>
    </xf>
    <xf numFmtId="0" fontId="4" fillId="0" borderId="0" xfId="0" applyFont="1" applyFill="1" applyAlignment="1">
      <alignment/>
    </xf>
    <xf numFmtId="0" fontId="3" fillId="0" borderId="0" xfId="0" applyFont="1" applyFill="1" applyAlignment="1">
      <alignment horizontal="left" vertical="center" wrapText="1"/>
    </xf>
    <xf numFmtId="0" fontId="0" fillId="0" borderId="0" xfId="0" applyFill="1" applyAlignment="1">
      <alignment horizontal="center" vertical="center" wrapText="1"/>
    </xf>
    <xf numFmtId="3" fontId="54" fillId="0" borderId="35" xfId="0" applyNumberFormat="1" applyFont="1" applyFill="1" applyBorder="1" applyAlignment="1">
      <alignment horizontal="center"/>
    </xf>
    <xf numFmtId="3" fontId="54" fillId="0" borderId="52" xfId="0" applyNumberFormat="1" applyFont="1" applyFill="1" applyBorder="1" applyAlignment="1">
      <alignment/>
    </xf>
    <xf numFmtId="3" fontId="54" fillId="0" borderId="24" xfId="0" applyNumberFormat="1" applyFont="1" applyFill="1" applyBorder="1" applyAlignment="1">
      <alignment/>
    </xf>
    <xf numFmtId="3" fontId="54" fillId="0" borderId="35" xfId="0" applyNumberFormat="1" applyFont="1" applyFill="1" applyBorder="1" applyAlignment="1">
      <alignment/>
    </xf>
    <xf numFmtId="3" fontId="54" fillId="0" borderId="30" xfId="0" applyNumberFormat="1" applyFont="1" applyFill="1" applyBorder="1" applyAlignment="1">
      <alignment/>
    </xf>
    <xf numFmtId="3" fontId="54" fillId="0" borderId="30" xfId="0" applyNumberFormat="1" applyFont="1" applyFill="1" applyBorder="1" applyAlignment="1">
      <alignment/>
    </xf>
    <xf numFmtId="3" fontId="54" fillId="0" borderId="54" xfId="0" applyNumberFormat="1" applyFont="1" applyFill="1" applyBorder="1" applyAlignment="1">
      <alignment/>
    </xf>
    <xf numFmtId="3" fontId="54" fillId="0" borderId="55" xfId="0" applyNumberFormat="1" applyFont="1" applyFill="1" applyBorder="1" applyAlignment="1">
      <alignment/>
    </xf>
    <xf numFmtId="3" fontId="54" fillId="0" borderId="56" xfId="0" applyNumberFormat="1" applyFont="1" applyFill="1" applyBorder="1" applyAlignment="1">
      <alignment/>
    </xf>
    <xf numFmtId="0" fontId="4" fillId="0" borderId="0" xfId="0" applyFont="1" applyFill="1" applyAlignment="1">
      <alignment/>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3" fillId="0" borderId="0" xfId="0" applyFont="1" applyFill="1" applyBorder="1" applyAlignment="1">
      <alignment horizontal="left" wrapText="1"/>
    </xf>
    <xf numFmtId="0" fontId="4" fillId="0" borderId="0" xfId="0" applyFont="1" applyFill="1" applyAlignment="1">
      <alignment horizontal="left" wrapText="1"/>
    </xf>
    <xf numFmtId="0" fontId="4" fillId="0" borderId="0" xfId="0" applyFont="1" applyFill="1" applyBorder="1" applyAlignment="1">
      <alignment/>
    </xf>
    <xf numFmtId="0" fontId="4" fillId="0" borderId="0" xfId="0" applyFont="1" applyFill="1" applyBorder="1" applyAlignment="1">
      <alignment horizontal="center" vertical="center" wrapText="1"/>
    </xf>
    <xf numFmtId="0" fontId="0" fillId="0" borderId="0" xfId="0" applyFill="1" applyBorder="1" applyAlignment="1">
      <alignment/>
    </xf>
    <xf numFmtId="0" fontId="0" fillId="0" borderId="0" xfId="0" applyFill="1" applyBorder="1" applyAlignment="1">
      <alignment horizontal="left" vertical="center" wrapText="1"/>
    </xf>
    <xf numFmtId="0" fontId="0" fillId="0" borderId="0" xfId="0" applyFill="1" applyBorder="1" applyAlignment="1">
      <alignment horizontal="center" vertical="center" wrapText="1"/>
    </xf>
    <xf numFmtId="0" fontId="0" fillId="0" borderId="0" xfId="0" applyFill="1" applyAlignment="1">
      <alignment horizontal="left" vertical="center" wrapText="1"/>
    </xf>
    <xf numFmtId="0" fontId="54" fillId="0" borderId="57" xfId="0" applyFont="1" applyFill="1" applyBorder="1" applyAlignment="1">
      <alignment horizontal="center" vertical="center" wrapText="1"/>
    </xf>
    <xf numFmtId="0" fontId="54" fillId="0" borderId="58" xfId="0" applyFont="1" applyFill="1" applyBorder="1" applyAlignment="1">
      <alignment horizontal="center" vertical="center" wrapText="1"/>
    </xf>
    <xf numFmtId="0" fontId="57" fillId="0" borderId="59" xfId="0" applyFont="1" applyFill="1" applyBorder="1" applyAlignment="1">
      <alignment horizontal="center" vertical="center" wrapText="1"/>
    </xf>
    <xf numFmtId="0" fontId="57" fillId="0" borderId="60" xfId="0" applyFont="1" applyFill="1" applyBorder="1" applyAlignment="1">
      <alignment horizontal="center" vertical="center" wrapText="1"/>
    </xf>
    <xf numFmtId="0" fontId="57" fillId="0" borderId="61" xfId="0" applyFont="1" applyFill="1" applyBorder="1" applyAlignment="1">
      <alignment horizontal="center" vertical="center" wrapText="1"/>
    </xf>
    <xf numFmtId="0" fontId="57" fillId="0" borderId="62" xfId="0" applyFont="1" applyFill="1" applyBorder="1" applyAlignment="1">
      <alignment horizontal="center" vertical="center" wrapText="1"/>
    </xf>
    <xf numFmtId="0" fontId="57" fillId="0" borderId="63" xfId="0" applyFont="1" applyFill="1" applyBorder="1" applyAlignment="1">
      <alignment horizontal="center" vertical="center" wrapText="1"/>
    </xf>
    <xf numFmtId="0" fontId="57" fillId="0" borderId="50" xfId="0" applyFont="1" applyFill="1" applyBorder="1" applyAlignment="1">
      <alignment horizontal="center" vertical="center" wrapText="1"/>
    </xf>
    <xf numFmtId="0" fontId="61" fillId="0" borderId="64"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54" fillId="0" borderId="32" xfId="0" applyFont="1" applyFill="1" applyBorder="1" applyAlignment="1">
      <alignment horizontal="center" vertical="center" wrapText="1"/>
    </xf>
    <xf numFmtId="0" fontId="54" fillId="0" borderId="67" xfId="0" applyFont="1" applyFill="1" applyBorder="1" applyAlignment="1">
      <alignment horizontal="center" vertical="center" wrapText="1"/>
    </xf>
    <xf numFmtId="0" fontId="54" fillId="0" borderId="68" xfId="0" applyFont="1" applyFill="1" applyBorder="1" applyAlignment="1">
      <alignment horizontal="center" vertical="center" wrapText="1"/>
    </xf>
    <xf numFmtId="0" fontId="54" fillId="0" borderId="69" xfId="0" applyFont="1" applyFill="1" applyBorder="1" applyAlignment="1">
      <alignment horizontal="center" vertical="center" wrapText="1"/>
    </xf>
    <xf numFmtId="0" fontId="54" fillId="0" borderId="70" xfId="0" applyFont="1" applyFill="1" applyBorder="1" applyAlignment="1">
      <alignment horizontal="center" vertical="center" wrapText="1"/>
    </xf>
    <xf numFmtId="0" fontId="54" fillId="0" borderId="71" xfId="0" applyFont="1" applyFill="1" applyBorder="1" applyAlignment="1">
      <alignment horizontal="center" vertical="center" wrapText="1"/>
    </xf>
    <xf numFmtId="0" fontId="54" fillId="0" borderId="31" xfId="0" applyFont="1" applyFill="1" applyBorder="1" applyAlignment="1">
      <alignment horizontal="center" vertical="center" wrapText="1"/>
    </xf>
    <xf numFmtId="0" fontId="54" fillId="0" borderId="7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33" borderId="0" xfId="0" applyFont="1" applyFill="1" applyBorder="1" applyAlignment="1">
      <alignment horizontal="left" wrapText="1"/>
    </xf>
    <xf numFmtId="0" fontId="61" fillId="0" borderId="73" xfId="0" applyFont="1" applyFill="1" applyBorder="1" applyAlignment="1">
      <alignment horizontal="center" vertical="center" wrapText="1"/>
    </xf>
    <xf numFmtId="0" fontId="61" fillId="0" borderId="74" xfId="0" applyFont="1" applyFill="1" applyBorder="1" applyAlignment="1">
      <alignment horizontal="center" vertical="center" wrapText="1"/>
    </xf>
    <xf numFmtId="0" fontId="61" fillId="0" borderId="75" xfId="0" applyFont="1" applyFill="1" applyBorder="1" applyAlignment="1">
      <alignment horizontal="center" vertical="center" wrapText="1"/>
    </xf>
    <xf numFmtId="0" fontId="2" fillId="0" borderId="0" xfId="0" applyFont="1" applyFill="1" applyBorder="1" applyAlignment="1">
      <alignment horizontal="right"/>
    </xf>
    <xf numFmtId="0" fontId="59" fillId="0" borderId="13" xfId="0" applyFont="1" applyFill="1" applyBorder="1" applyAlignment="1">
      <alignment horizontal="center"/>
    </xf>
    <xf numFmtId="14" fontId="54" fillId="0" borderId="19" xfId="0" applyNumberFormat="1" applyFont="1" applyFill="1" applyBorder="1" applyAlignment="1">
      <alignment horizontal="center"/>
    </xf>
    <xf numFmtId="0" fontId="59" fillId="0" borderId="76" xfId="0" applyFont="1" applyFill="1" applyBorder="1" applyAlignment="1">
      <alignment horizontal="center"/>
    </xf>
    <xf numFmtId="0" fontId="59" fillId="0" borderId="77" xfId="0" applyFont="1" applyFill="1" applyBorder="1" applyAlignment="1">
      <alignment horizontal="center"/>
    </xf>
    <xf numFmtId="0" fontId="59" fillId="0" borderId="78"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48"/>
  <sheetViews>
    <sheetView zoomScalePageLayoutView="0" workbookViewId="0" topLeftCell="A10">
      <selection activeCell="E16" sqref="E16"/>
    </sheetView>
  </sheetViews>
  <sheetFormatPr defaultColWidth="9.140625" defaultRowHeight="12.75"/>
  <cols>
    <col min="1" max="1" width="64.421875" style="2" customWidth="1"/>
    <col min="2" max="2" width="6.57421875" style="2" customWidth="1"/>
    <col min="3" max="3" width="13.00390625" style="118" customWidth="1"/>
    <col min="4" max="4" width="12.140625" style="143" customWidth="1"/>
    <col min="5" max="5" width="13.421875" style="121" customWidth="1"/>
    <col min="6" max="6" width="12.140625" style="118" customWidth="1"/>
    <col min="7" max="7" width="11.28125" style="118" customWidth="1"/>
    <col min="8" max="8" width="9.140625" style="118" customWidth="1"/>
    <col min="9" max="9" width="9.8515625" style="118" customWidth="1"/>
    <col min="10" max="10" width="10.8515625" style="118" customWidth="1"/>
    <col min="11" max="11" width="10.140625" style="118" customWidth="1"/>
    <col min="12" max="12" width="9.8515625" style="118" customWidth="1"/>
    <col min="13" max="13" width="10.7109375" style="118" customWidth="1"/>
    <col min="14" max="14" width="13.7109375" style="118" customWidth="1"/>
    <col min="15" max="15" width="14.421875" style="118" customWidth="1"/>
    <col min="16" max="16" width="15.421875" style="118" customWidth="1"/>
    <col min="17" max="17" width="15.00390625" style="118" customWidth="1"/>
    <col min="18" max="18" width="9.57421875" style="2" customWidth="1"/>
    <col min="19" max="16384" width="9.140625" style="2" customWidth="1"/>
  </cols>
  <sheetData>
    <row r="1" spans="1:17" s="96" customFormat="1" ht="18">
      <c r="A1" s="1"/>
      <c r="B1" s="3"/>
      <c r="C1" s="113"/>
      <c r="D1" s="113"/>
      <c r="E1" s="113"/>
      <c r="F1" s="113"/>
      <c r="G1" s="113"/>
      <c r="H1" s="113"/>
      <c r="I1" s="169"/>
      <c r="J1" s="169"/>
      <c r="K1" s="119"/>
      <c r="L1" s="118"/>
      <c r="M1" s="118"/>
      <c r="N1" s="118"/>
      <c r="O1" s="118"/>
      <c r="P1" s="118"/>
      <c r="Q1" s="118"/>
    </row>
    <row r="2" spans="1:17" s="96" customFormat="1" ht="15">
      <c r="A2" s="1"/>
      <c r="B2" s="3"/>
      <c r="C2" s="113"/>
      <c r="D2" s="113"/>
      <c r="E2" s="113"/>
      <c r="F2" s="113"/>
      <c r="G2" s="113"/>
      <c r="H2" s="169" t="s">
        <v>40</v>
      </c>
      <c r="I2" s="169"/>
      <c r="J2" s="169"/>
      <c r="K2" s="113"/>
      <c r="L2" s="113"/>
      <c r="M2" s="118"/>
      <c r="N2" s="118"/>
      <c r="O2" s="118"/>
      <c r="P2" s="118"/>
      <c r="Q2" s="118"/>
    </row>
    <row r="3" spans="1:17" s="96" customFormat="1" ht="15">
      <c r="A3" s="1"/>
      <c r="B3" s="3"/>
      <c r="C3" s="113"/>
      <c r="D3" s="113"/>
      <c r="E3" s="113"/>
      <c r="F3" s="113"/>
      <c r="G3" s="113"/>
      <c r="H3" s="113"/>
      <c r="I3" s="113"/>
      <c r="J3" s="113"/>
      <c r="K3" s="113"/>
      <c r="L3" s="113"/>
      <c r="M3" s="118"/>
      <c r="N3" s="118"/>
      <c r="O3" s="118"/>
      <c r="P3" s="118"/>
      <c r="Q3" s="118"/>
    </row>
    <row r="4" spans="1:17" s="96" customFormat="1" ht="15">
      <c r="A4" s="1"/>
      <c r="B4" s="3"/>
      <c r="C4" s="113"/>
      <c r="D4" s="113"/>
      <c r="E4" s="113"/>
      <c r="F4" s="113"/>
      <c r="G4" s="113"/>
      <c r="H4" s="113"/>
      <c r="I4" s="113"/>
      <c r="J4" s="113"/>
      <c r="K4" s="113"/>
      <c r="L4" s="113"/>
      <c r="M4" s="118"/>
      <c r="N4" s="118"/>
      <c r="O4" s="118"/>
      <c r="P4" s="118"/>
      <c r="Q4" s="118"/>
    </row>
    <row r="5" spans="2:17" s="96" customFormat="1" ht="18">
      <c r="B5" s="3"/>
      <c r="C5" s="113"/>
      <c r="D5" s="114" t="s">
        <v>41</v>
      </c>
      <c r="E5" s="114"/>
      <c r="F5" s="114"/>
      <c r="G5" s="114"/>
      <c r="H5" s="115"/>
      <c r="I5" s="115"/>
      <c r="J5" s="115"/>
      <c r="K5" s="115"/>
      <c r="L5" s="115"/>
      <c r="M5" s="118"/>
      <c r="N5" s="118"/>
      <c r="O5" s="118"/>
      <c r="P5" s="118"/>
      <c r="Q5" s="118"/>
    </row>
    <row r="6" spans="2:17" s="96" customFormat="1" ht="15.75" customHeight="1">
      <c r="B6" s="3"/>
      <c r="C6" s="113"/>
      <c r="D6" s="116" t="s">
        <v>99</v>
      </c>
      <c r="E6" s="114"/>
      <c r="F6" s="114"/>
      <c r="G6" s="114"/>
      <c r="H6" s="115"/>
      <c r="I6" s="115"/>
      <c r="J6" s="115"/>
      <c r="K6" s="115"/>
      <c r="L6" s="115"/>
      <c r="M6" s="118"/>
      <c r="N6" s="118"/>
      <c r="O6" s="118"/>
      <c r="P6" s="118"/>
      <c r="Q6" s="118"/>
    </row>
    <row r="7" spans="1:27" s="96" customFormat="1" ht="15.75">
      <c r="A7" s="3"/>
      <c r="B7" s="3"/>
      <c r="C7" s="115"/>
      <c r="D7" s="120"/>
      <c r="E7" s="121"/>
      <c r="F7" s="113"/>
      <c r="G7" s="113"/>
      <c r="H7" s="113"/>
      <c r="I7" s="113"/>
      <c r="J7" s="113"/>
      <c r="K7" s="113"/>
      <c r="L7" s="113"/>
      <c r="M7" s="113"/>
      <c r="N7" s="113"/>
      <c r="O7" s="113"/>
      <c r="P7" s="113"/>
      <c r="Q7" s="113"/>
      <c r="R7" s="3"/>
      <c r="S7" s="3"/>
      <c r="T7" s="3"/>
      <c r="U7" s="3"/>
      <c r="V7" s="3"/>
      <c r="W7" s="3"/>
      <c r="X7" s="3"/>
      <c r="Y7" s="3"/>
      <c r="Z7" s="3"/>
      <c r="AA7" s="3"/>
    </row>
    <row r="8" spans="1:27" s="96" customFormat="1" ht="18.75" thickBot="1">
      <c r="A8" s="15" t="s">
        <v>0</v>
      </c>
      <c r="B8" s="16"/>
      <c r="C8" s="16"/>
      <c r="D8" s="17"/>
      <c r="E8" s="18"/>
      <c r="F8" s="16"/>
      <c r="G8" s="15"/>
      <c r="H8" s="15"/>
      <c r="I8" s="15"/>
      <c r="J8" s="16"/>
      <c r="K8" s="16"/>
      <c r="L8" s="16"/>
      <c r="M8" s="16"/>
      <c r="N8" s="16"/>
      <c r="O8" s="16"/>
      <c r="P8" s="19" t="s">
        <v>1</v>
      </c>
      <c r="Q8" s="20"/>
      <c r="R8" s="6"/>
      <c r="S8" s="6"/>
      <c r="T8" s="6"/>
      <c r="U8" s="6"/>
      <c r="V8" s="6"/>
      <c r="W8" s="6"/>
      <c r="X8" s="6"/>
      <c r="Y8" s="6"/>
      <c r="Z8" s="6"/>
      <c r="AA8" s="3"/>
    </row>
    <row r="9" spans="1:27" s="96" customFormat="1" ht="18.75" thickBot="1">
      <c r="A9" s="166" t="s">
        <v>2</v>
      </c>
      <c r="B9" s="158" t="s">
        <v>71</v>
      </c>
      <c r="C9" s="152" t="s">
        <v>2</v>
      </c>
      <c r="D9" s="153"/>
      <c r="E9" s="153"/>
      <c r="F9" s="153"/>
      <c r="G9" s="153"/>
      <c r="H9" s="153"/>
      <c r="I9" s="154"/>
      <c r="J9" s="161" t="s">
        <v>3</v>
      </c>
      <c r="K9" s="146" t="s">
        <v>4</v>
      </c>
      <c r="L9" s="147"/>
      <c r="M9" s="147"/>
      <c r="N9" s="148"/>
      <c r="O9" s="146" t="s">
        <v>70</v>
      </c>
      <c r="P9" s="147"/>
      <c r="Q9" s="148"/>
      <c r="R9" s="6"/>
      <c r="S9" s="6"/>
      <c r="T9" s="6"/>
      <c r="U9" s="6"/>
      <c r="V9" s="6"/>
      <c r="W9" s="6"/>
      <c r="X9" s="6"/>
      <c r="Y9" s="6"/>
      <c r="Z9" s="6"/>
      <c r="AA9" s="3"/>
    </row>
    <row r="10" spans="1:27" s="96" customFormat="1" ht="18.75" thickBot="1">
      <c r="A10" s="167"/>
      <c r="B10" s="156"/>
      <c r="C10" s="155" t="s">
        <v>5</v>
      </c>
      <c r="D10" s="155" t="s">
        <v>91</v>
      </c>
      <c r="E10" s="155" t="s">
        <v>92</v>
      </c>
      <c r="F10" s="155" t="s">
        <v>6</v>
      </c>
      <c r="G10" s="155" t="s">
        <v>7</v>
      </c>
      <c r="H10" s="155" t="s">
        <v>8</v>
      </c>
      <c r="I10" s="155" t="s">
        <v>9</v>
      </c>
      <c r="J10" s="162"/>
      <c r="K10" s="149"/>
      <c r="L10" s="150"/>
      <c r="M10" s="150"/>
      <c r="N10" s="151"/>
      <c r="O10" s="149"/>
      <c r="P10" s="150"/>
      <c r="Q10" s="151"/>
      <c r="R10" s="6"/>
      <c r="S10" s="6"/>
      <c r="T10" s="6"/>
      <c r="U10" s="6"/>
      <c r="V10" s="6"/>
      <c r="W10" s="6"/>
      <c r="X10" s="6"/>
      <c r="Y10" s="6"/>
      <c r="Z10" s="6"/>
      <c r="AA10" s="3"/>
    </row>
    <row r="11" spans="1:27" s="96" customFormat="1" ht="18">
      <c r="A11" s="167"/>
      <c r="B11" s="156"/>
      <c r="C11" s="156"/>
      <c r="D11" s="156"/>
      <c r="E11" s="156"/>
      <c r="F11" s="156"/>
      <c r="G11" s="156"/>
      <c r="H11" s="156"/>
      <c r="I11" s="156"/>
      <c r="J11" s="162"/>
      <c r="K11" s="158" t="s">
        <v>10</v>
      </c>
      <c r="L11" s="158" t="s">
        <v>11</v>
      </c>
      <c r="M11" s="159" t="s">
        <v>12</v>
      </c>
      <c r="N11" s="144" t="s">
        <v>3</v>
      </c>
      <c r="O11" s="144" t="s">
        <v>93</v>
      </c>
      <c r="P11" s="144" t="s">
        <v>75</v>
      </c>
      <c r="Q11" s="144" t="s">
        <v>69</v>
      </c>
      <c r="R11" s="6"/>
      <c r="S11" s="6"/>
      <c r="T11" s="6"/>
      <c r="U11" s="6"/>
      <c r="V11" s="6"/>
      <c r="W11" s="6"/>
      <c r="X11" s="6"/>
      <c r="Y11" s="6"/>
      <c r="Z11" s="6"/>
      <c r="AA11" s="3"/>
    </row>
    <row r="12" spans="1:27" s="96" customFormat="1" ht="15.75" customHeight="1" thickBot="1">
      <c r="A12" s="168"/>
      <c r="B12" s="157"/>
      <c r="C12" s="157"/>
      <c r="D12" s="157"/>
      <c r="E12" s="157"/>
      <c r="F12" s="157"/>
      <c r="G12" s="157"/>
      <c r="H12" s="157"/>
      <c r="I12" s="157"/>
      <c r="J12" s="163"/>
      <c r="K12" s="157"/>
      <c r="L12" s="157"/>
      <c r="M12" s="160"/>
      <c r="N12" s="145"/>
      <c r="O12" s="145"/>
      <c r="P12" s="145"/>
      <c r="Q12" s="145"/>
      <c r="R12" s="6"/>
      <c r="S12" s="6"/>
      <c r="T12" s="6"/>
      <c r="U12" s="6"/>
      <c r="V12" s="6"/>
      <c r="W12" s="6"/>
      <c r="X12" s="6"/>
      <c r="Y12" s="6"/>
      <c r="Z12" s="6"/>
      <c r="AA12" s="3"/>
    </row>
    <row r="13" spans="1:27" s="9" customFormat="1" ht="26.25" customHeight="1" thickBot="1">
      <c r="A13" s="21" t="s">
        <v>13</v>
      </c>
      <c r="B13" s="22" t="s">
        <v>14</v>
      </c>
      <c r="C13" s="23" t="s">
        <v>15</v>
      </c>
      <c r="D13" s="23">
        <v>11</v>
      </c>
      <c r="E13" s="23">
        <v>12</v>
      </c>
      <c r="F13" s="24">
        <v>13</v>
      </c>
      <c r="G13" s="25">
        <v>14</v>
      </c>
      <c r="H13" s="26">
        <v>15</v>
      </c>
      <c r="I13" s="25">
        <v>16</v>
      </c>
      <c r="J13" s="26" t="s">
        <v>16</v>
      </c>
      <c r="K13" s="25">
        <v>18</v>
      </c>
      <c r="L13" s="26">
        <v>19</v>
      </c>
      <c r="M13" s="27">
        <v>20</v>
      </c>
      <c r="N13" s="28" t="s">
        <v>17</v>
      </c>
      <c r="O13" s="28" t="s">
        <v>72</v>
      </c>
      <c r="P13" s="29" t="s">
        <v>73</v>
      </c>
      <c r="Q13" s="100" t="s">
        <v>74</v>
      </c>
      <c r="R13" s="7"/>
      <c r="S13" s="7"/>
      <c r="T13" s="7"/>
      <c r="U13" s="7"/>
      <c r="V13" s="7"/>
      <c r="W13" s="7"/>
      <c r="X13" s="7"/>
      <c r="Y13" s="7"/>
      <c r="Z13" s="7"/>
      <c r="AA13" s="8"/>
    </row>
    <row r="14" spans="1:27" ht="20.25" customHeight="1">
      <c r="A14" s="30" t="s">
        <v>18</v>
      </c>
      <c r="B14" s="31" t="s">
        <v>19</v>
      </c>
      <c r="C14" s="32" t="s">
        <v>20</v>
      </c>
      <c r="D14" s="33" t="s">
        <v>20</v>
      </c>
      <c r="E14" s="33" t="s">
        <v>20</v>
      </c>
      <c r="F14" s="32" t="s">
        <v>20</v>
      </c>
      <c r="G14" s="34" t="s">
        <v>20</v>
      </c>
      <c r="H14" s="35" t="s">
        <v>20</v>
      </c>
      <c r="I14" s="34" t="s">
        <v>20</v>
      </c>
      <c r="J14" s="35" t="s">
        <v>20</v>
      </c>
      <c r="K14" s="34" t="s">
        <v>20</v>
      </c>
      <c r="L14" s="35" t="s">
        <v>20</v>
      </c>
      <c r="M14" s="34" t="s">
        <v>20</v>
      </c>
      <c r="N14" s="36" t="s">
        <v>20</v>
      </c>
      <c r="O14" s="97"/>
      <c r="P14" s="37" t="s">
        <v>20</v>
      </c>
      <c r="Q14" s="101"/>
      <c r="R14" s="6"/>
      <c r="S14" s="6"/>
      <c r="T14" s="6"/>
      <c r="U14" s="6"/>
      <c r="V14" s="6"/>
      <c r="W14" s="6"/>
      <c r="X14" s="6"/>
      <c r="Y14" s="6"/>
      <c r="Z14" s="6"/>
      <c r="AA14" s="3"/>
    </row>
    <row r="15" spans="1:27" ht="18" customHeight="1">
      <c r="A15" s="38" t="s">
        <v>21</v>
      </c>
      <c r="B15" s="39" t="s">
        <v>22</v>
      </c>
      <c r="C15" s="85"/>
      <c r="D15" s="92"/>
      <c r="E15" s="93"/>
      <c r="F15" s="85"/>
      <c r="G15" s="85"/>
      <c r="H15" s="86"/>
      <c r="I15" s="85"/>
      <c r="J15" s="86">
        <f>cresteri!E12+cresteri!F12-reduceri!C15</f>
        <v>0</v>
      </c>
      <c r="K15" s="85"/>
      <c r="L15" s="86"/>
      <c r="M15" s="85" t="s">
        <v>23</v>
      </c>
      <c r="N15" s="86"/>
      <c r="O15" s="98"/>
      <c r="P15" s="94"/>
      <c r="Q15" s="102"/>
      <c r="R15" s="6"/>
      <c r="S15" s="6"/>
      <c r="T15" s="6"/>
      <c r="U15" s="6"/>
      <c r="V15" s="6"/>
      <c r="W15" s="6"/>
      <c r="X15" s="6"/>
      <c r="Y15" s="6"/>
      <c r="Z15" s="6"/>
      <c r="AA15" s="3"/>
    </row>
    <row r="16" spans="1:27" ht="27.75" customHeight="1">
      <c r="A16" s="38" t="s">
        <v>24</v>
      </c>
      <c r="B16" s="39" t="s">
        <v>25</v>
      </c>
      <c r="C16" s="85"/>
      <c r="D16" s="92"/>
      <c r="E16" s="93"/>
      <c r="F16" s="85"/>
      <c r="G16" s="85"/>
      <c r="H16" s="86"/>
      <c r="I16" s="85"/>
      <c r="J16" s="86">
        <f>cresteri!E13+cresteri!F13-reduceri!C16</f>
        <v>3443984.42</v>
      </c>
      <c r="K16" s="85">
        <v>2041245.14</v>
      </c>
      <c r="L16" s="86">
        <v>293541</v>
      </c>
      <c r="M16" s="85"/>
      <c r="N16" s="86">
        <f>K16+L16-M16</f>
        <v>2334786.1399999997</v>
      </c>
      <c r="O16" s="98">
        <f>J16-N16-P16-Q16</f>
        <v>1109198.2800000003</v>
      </c>
      <c r="P16" s="94"/>
      <c r="Q16" s="102"/>
      <c r="R16" s="6"/>
      <c r="S16" s="6"/>
      <c r="T16" s="6"/>
      <c r="U16" s="6"/>
      <c r="V16" s="6"/>
      <c r="W16" s="6"/>
      <c r="X16" s="6"/>
      <c r="Y16" s="6"/>
      <c r="Z16" s="6"/>
      <c r="AA16" s="3"/>
    </row>
    <row r="17" spans="1:27" ht="16.5" customHeight="1">
      <c r="A17" s="38" t="s">
        <v>26</v>
      </c>
      <c r="B17" s="39" t="s">
        <v>27</v>
      </c>
      <c r="C17" s="85"/>
      <c r="D17" s="92"/>
      <c r="E17" s="93"/>
      <c r="F17" s="85"/>
      <c r="G17" s="85"/>
      <c r="H17" s="86"/>
      <c r="I17" s="85"/>
      <c r="J17" s="86">
        <f>cresteri!E14+cresteri!F14-reduceri!C17</f>
        <v>1113236.08</v>
      </c>
      <c r="K17" s="85">
        <v>1113236</v>
      </c>
      <c r="L17" s="86"/>
      <c r="M17" s="85"/>
      <c r="N17" s="86">
        <f>K17+L17-M17</f>
        <v>1113236</v>
      </c>
      <c r="O17" s="98">
        <f>J17-N17-P17-Q17</f>
        <v>0.0800000000745058</v>
      </c>
      <c r="P17" s="94"/>
      <c r="Q17" s="102"/>
      <c r="R17" s="6"/>
      <c r="S17" s="6"/>
      <c r="T17" s="6"/>
      <c r="U17" s="6"/>
      <c r="V17" s="6"/>
      <c r="W17" s="6"/>
      <c r="X17" s="6"/>
      <c r="Y17" s="6"/>
      <c r="Z17" s="6"/>
      <c r="AA17" s="3"/>
    </row>
    <row r="18" spans="1:27" ht="18" customHeight="1" thickBot="1">
      <c r="A18" s="40" t="s">
        <v>28</v>
      </c>
      <c r="B18" s="39" t="s">
        <v>29</v>
      </c>
      <c r="C18" s="85"/>
      <c r="D18" s="92"/>
      <c r="E18" s="93"/>
      <c r="F18" s="85"/>
      <c r="G18" s="85"/>
      <c r="H18" s="86"/>
      <c r="I18" s="85"/>
      <c r="J18" s="86">
        <f>cresteri!E15+cresteri!F15-reduceri!C18</f>
        <v>4557220.5</v>
      </c>
      <c r="K18" s="85">
        <f>SUM(K15+K16+K17)</f>
        <v>3154481.1399999997</v>
      </c>
      <c r="L18" s="85">
        <f>SUM(L15+L16+L17)</f>
        <v>293541</v>
      </c>
      <c r="M18" s="85"/>
      <c r="N18" s="85">
        <f>SUM(N15+N16+N17)</f>
        <v>3448022.1399999997</v>
      </c>
      <c r="O18" s="122">
        <f>SUM(O15+O16+O17)</f>
        <v>1109198.3600000003</v>
      </c>
      <c r="P18" s="104"/>
      <c r="Q18" s="103"/>
      <c r="R18" s="6"/>
      <c r="S18" s="6"/>
      <c r="T18" s="6"/>
      <c r="U18" s="6"/>
      <c r="V18" s="6"/>
      <c r="W18" s="6"/>
      <c r="X18" s="6"/>
      <c r="Y18" s="6"/>
      <c r="Z18" s="6"/>
      <c r="AA18" s="3"/>
    </row>
    <row r="19" spans="1:27" ht="21" customHeight="1">
      <c r="A19" s="41" t="s">
        <v>30</v>
      </c>
      <c r="B19" s="39" t="s">
        <v>31</v>
      </c>
      <c r="C19" s="85" t="s">
        <v>20</v>
      </c>
      <c r="D19" s="93" t="s">
        <v>20</v>
      </c>
      <c r="E19" s="93" t="s">
        <v>20</v>
      </c>
      <c r="F19" s="85" t="s">
        <v>20</v>
      </c>
      <c r="G19" s="85" t="s">
        <v>20</v>
      </c>
      <c r="H19" s="86" t="s">
        <v>20</v>
      </c>
      <c r="I19" s="85" t="s">
        <v>20</v>
      </c>
      <c r="J19" s="86" t="s">
        <v>20</v>
      </c>
      <c r="K19" s="85" t="s">
        <v>20</v>
      </c>
      <c r="L19" s="86" t="s">
        <v>20</v>
      </c>
      <c r="M19" s="85" t="s">
        <v>20</v>
      </c>
      <c r="N19" s="86" t="s">
        <v>20</v>
      </c>
      <c r="O19" s="98"/>
      <c r="P19" s="94" t="s">
        <v>20</v>
      </c>
      <c r="Q19" s="102"/>
      <c r="R19" s="6"/>
      <c r="S19" s="6"/>
      <c r="T19" s="6"/>
      <c r="U19" s="6"/>
      <c r="V19" s="6"/>
      <c r="W19" s="6"/>
      <c r="X19" s="6"/>
      <c r="Y19" s="6"/>
      <c r="Z19" s="6"/>
      <c r="AA19" s="3"/>
    </row>
    <row r="20" spans="1:27" ht="19.5" customHeight="1">
      <c r="A20" s="42" t="s">
        <v>32</v>
      </c>
      <c r="B20" s="39" t="s">
        <v>33</v>
      </c>
      <c r="C20" s="87"/>
      <c r="D20" s="92"/>
      <c r="E20" s="93"/>
      <c r="F20" s="87"/>
      <c r="G20" s="87"/>
      <c r="H20" s="88"/>
      <c r="I20" s="87"/>
      <c r="J20" s="88"/>
      <c r="K20" s="87"/>
      <c r="L20" s="88"/>
      <c r="M20" s="87"/>
      <c r="N20" s="88"/>
      <c r="O20" s="99"/>
      <c r="P20" s="95"/>
      <c r="Q20" s="102"/>
      <c r="R20" s="6"/>
      <c r="S20" s="6"/>
      <c r="T20" s="6"/>
      <c r="U20" s="6"/>
      <c r="V20" s="6"/>
      <c r="W20" s="6"/>
      <c r="X20" s="6"/>
      <c r="Y20" s="6"/>
      <c r="Z20" s="6"/>
      <c r="AA20" s="3"/>
    </row>
    <row r="21" spans="1:27" ht="18" customHeight="1">
      <c r="A21" s="43" t="s">
        <v>79</v>
      </c>
      <c r="B21" s="39" t="s">
        <v>34</v>
      </c>
      <c r="C21" s="87"/>
      <c r="D21" s="92"/>
      <c r="E21" s="93"/>
      <c r="F21" s="87"/>
      <c r="G21" s="87"/>
      <c r="H21" s="88"/>
      <c r="I21" s="87"/>
      <c r="J21" s="88">
        <f>cresteri!E18+cresteri!F18-reduceri!C21</f>
        <v>7217000</v>
      </c>
      <c r="K21" s="87">
        <v>2598121</v>
      </c>
      <c r="L21" s="88">
        <v>144341</v>
      </c>
      <c r="M21" s="87"/>
      <c r="N21" s="88">
        <f>K21+L21-M21</f>
        <v>2742462</v>
      </c>
      <c r="O21" s="99"/>
      <c r="P21" s="95"/>
      <c r="Q21" s="123">
        <f>J21-N21-O21</f>
        <v>4474538</v>
      </c>
      <c r="R21" s="6"/>
      <c r="S21" s="6"/>
      <c r="T21" s="6"/>
      <c r="U21" s="6"/>
      <c r="V21" s="6"/>
      <c r="W21" s="6"/>
      <c r="X21" s="6"/>
      <c r="Y21" s="6"/>
      <c r="Z21" s="6"/>
      <c r="AA21" s="3"/>
    </row>
    <row r="22" spans="1:27" ht="31.5" customHeight="1">
      <c r="A22" s="14" t="s">
        <v>80</v>
      </c>
      <c r="B22" s="39" t="s">
        <v>35</v>
      </c>
      <c r="C22" s="87"/>
      <c r="D22" s="92"/>
      <c r="E22" s="93"/>
      <c r="F22" s="87"/>
      <c r="G22" s="87"/>
      <c r="H22" s="88"/>
      <c r="I22" s="87"/>
      <c r="J22" s="88"/>
      <c r="K22" s="87"/>
      <c r="L22" s="88"/>
      <c r="M22" s="87"/>
      <c r="N22" s="88"/>
      <c r="O22" s="99"/>
      <c r="P22" s="95"/>
      <c r="Q22" s="102"/>
      <c r="R22" s="6"/>
      <c r="S22" s="6"/>
      <c r="T22" s="6"/>
      <c r="U22" s="6"/>
      <c r="V22" s="6"/>
      <c r="W22" s="6"/>
      <c r="X22" s="6"/>
      <c r="Y22" s="6"/>
      <c r="Z22" s="6"/>
      <c r="AA22" s="3"/>
    </row>
    <row r="23" spans="1:27" ht="18" customHeight="1">
      <c r="A23" s="44" t="s">
        <v>81</v>
      </c>
      <c r="B23" s="39">
        <v>10</v>
      </c>
      <c r="C23" s="87"/>
      <c r="D23" s="92"/>
      <c r="E23" s="93"/>
      <c r="F23" s="87"/>
      <c r="G23" s="87"/>
      <c r="H23" s="88"/>
      <c r="I23" s="87"/>
      <c r="J23" s="88"/>
      <c r="K23" s="87"/>
      <c r="L23" s="88"/>
      <c r="M23" s="87"/>
      <c r="N23" s="88"/>
      <c r="O23" s="99"/>
      <c r="P23" s="95"/>
      <c r="Q23" s="102"/>
      <c r="R23" s="6"/>
      <c r="S23" s="6"/>
      <c r="T23" s="6"/>
      <c r="U23" s="6"/>
      <c r="V23" s="6"/>
      <c r="W23" s="6"/>
      <c r="X23" s="6"/>
      <c r="Y23" s="6"/>
      <c r="Z23" s="6"/>
      <c r="AA23" s="3"/>
    </row>
    <row r="24" spans="1:27" ht="34.5" customHeight="1">
      <c r="A24" s="45" t="s">
        <v>82</v>
      </c>
      <c r="B24" s="39">
        <v>11</v>
      </c>
      <c r="C24" s="87"/>
      <c r="D24" s="92"/>
      <c r="E24" s="93"/>
      <c r="F24" s="87"/>
      <c r="G24" s="87"/>
      <c r="H24" s="88"/>
      <c r="I24" s="87"/>
      <c r="J24" s="88"/>
      <c r="K24" s="87"/>
      <c r="L24" s="88"/>
      <c r="M24" s="87"/>
      <c r="N24" s="88"/>
      <c r="O24" s="99"/>
      <c r="P24" s="95"/>
      <c r="Q24" s="102"/>
      <c r="R24" s="6"/>
      <c r="S24" s="6"/>
      <c r="T24" s="6"/>
      <c r="U24" s="6"/>
      <c r="V24" s="6"/>
      <c r="W24" s="6"/>
      <c r="X24" s="6"/>
      <c r="Y24" s="6"/>
      <c r="Z24" s="6"/>
      <c r="AA24" s="3"/>
    </row>
    <row r="25" spans="1:27" ht="33.75" customHeight="1">
      <c r="A25" s="45" t="s">
        <v>83</v>
      </c>
      <c r="B25" s="39">
        <v>12</v>
      </c>
      <c r="C25" s="87"/>
      <c r="D25" s="92"/>
      <c r="E25" s="93"/>
      <c r="F25" s="87"/>
      <c r="G25" s="87"/>
      <c r="H25" s="88"/>
      <c r="I25" s="87"/>
      <c r="J25" s="88"/>
      <c r="K25" s="87"/>
      <c r="L25" s="88"/>
      <c r="M25" s="87"/>
      <c r="N25" s="88"/>
      <c r="O25" s="99"/>
      <c r="P25" s="95"/>
      <c r="Q25" s="102"/>
      <c r="R25" s="6"/>
      <c r="S25" s="6"/>
      <c r="T25" s="6"/>
      <c r="U25" s="6"/>
      <c r="V25" s="6"/>
      <c r="W25" s="6"/>
      <c r="X25" s="6"/>
      <c r="Y25" s="6"/>
      <c r="Z25" s="6"/>
      <c r="AA25" s="3"/>
    </row>
    <row r="26" spans="1:27" ht="18" customHeight="1">
      <c r="A26" s="44" t="s">
        <v>84</v>
      </c>
      <c r="B26" s="39">
        <v>13</v>
      </c>
      <c r="C26" s="87"/>
      <c r="D26" s="92"/>
      <c r="E26" s="93"/>
      <c r="F26" s="87"/>
      <c r="G26" s="87"/>
      <c r="H26" s="88"/>
      <c r="I26" s="87"/>
      <c r="J26" s="88"/>
      <c r="K26" s="87"/>
      <c r="L26" s="88"/>
      <c r="M26" s="87"/>
      <c r="N26" s="88"/>
      <c r="O26" s="99"/>
      <c r="P26" s="95"/>
      <c r="Q26" s="102"/>
      <c r="R26" s="6"/>
      <c r="S26" s="6"/>
      <c r="T26" s="6"/>
      <c r="U26" s="6"/>
      <c r="V26" s="6"/>
      <c r="W26" s="6"/>
      <c r="X26" s="6"/>
      <c r="Y26" s="6"/>
      <c r="Z26" s="6"/>
      <c r="AA26" s="3"/>
    </row>
    <row r="27" spans="1:27" ht="32.25" customHeight="1">
      <c r="A27" s="46" t="s">
        <v>85</v>
      </c>
      <c r="B27" s="39">
        <v>14</v>
      </c>
      <c r="C27" s="87"/>
      <c r="D27" s="92"/>
      <c r="E27" s="93"/>
      <c r="F27" s="87"/>
      <c r="G27" s="87"/>
      <c r="H27" s="88"/>
      <c r="I27" s="87"/>
      <c r="J27" s="88"/>
      <c r="K27" s="87"/>
      <c r="L27" s="88"/>
      <c r="M27" s="87"/>
      <c r="N27" s="88"/>
      <c r="O27" s="99"/>
      <c r="P27" s="95"/>
      <c r="Q27" s="102"/>
      <c r="R27" s="6"/>
      <c r="S27" s="6"/>
      <c r="T27" s="6"/>
      <c r="U27" s="6"/>
      <c r="V27" s="6"/>
      <c r="W27" s="6"/>
      <c r="X27" s="6"/>
      <c r="Y27" s="6"/>
      <c r="Z27" s="6"/>
      <c r="AA27" s="3"/>
    </row>
    <row r="28" spans="1:27" ht="19.5" customHeight="1">
      <c r="A28" s="44" t="s">
        <v>86</v>
      </c>
      <c r="B28" s="39">
        <v>15</v>
      </c>
      <c r="C28" s="87"/>
      <c r="D28" s="92"/>
      <c r="E28" s="93"/>
      <c r="F28" s="87"/>
      <c r="G28" s="87"/>
      <c r="H28" s="88"/>
      <c r="I28" s="87"/>
      <c r="J28" s="88"/>
      <c r="K28" s="87"/>
      <c r="L28" s="88"/>
      <c r="M28" s="87"/>
      <c r="N28" s="88"/>
      <c r="O28" s="99"/>
      <c r="P28" s="95"/>
      <c r="Q28" s="102"/>
      <c r="R28" s="6"/>
      <c r="S28" s="6"/>
      <c r="T28" s="6"/>
      <c r="U28" s="6"/>
      <c r="V28" s="6"/>
      <c r="W28" s="6"/>
      <c r="X28" s="6"/>
      <c r="Y28" s="6"/>
      <c r="Z28" s="6"/>
      <c r="AA28" s="3"/>
    </row>
    <row r="29" spans="1:27" ht="33.75" customHeight="1">
      <c r="A29" s="14" t="s">
        <v>88</v>
      </c>
      <c r="B29" s="47">
        <v>16</v>
      </c>
      <c r="C29" s="87"/>
      <c r="D29" s="92"/>
      <c r="E29" s="93"/>
      <c r="F29" s="87"/>
      <c r="G29" s="87"/>
      <c r="H29" s="88"/>
      <c r="I29" s="87"/>
      <c r="J29" s="88">
        <f>cresteri!E26+cresteri!F26-reduceri!C29</f>
        <v>7217000</v>
      </c>
      <c r="K29" s="87">
        <v>2598121</v>
      </c>
      <c r="L29" s="88">
        <v>144341</v>
      </c>
      <c r="M29" s="87"/>
      <c r="N29" s="88">
        <v>2742462</v>
      </c>
      <c r="O29" s="99"/>
      <c r="P29" s="95"/>
      <c r="Q29" s="123">
        <v>4474538</v>
      </c>
      <c r="R29" s="6"/>
      <c r="S29" s="6"/>
      <c r="T29" s="6"/>
      <c r="U29" s="6"/>
      <c r="V29" s="6"/>
      <c r="W29" s="6"/>
      <c r="X29" s="6"/>
      <c r="Y29" s="6"/>
      <c r="Z29" s="6"/>
      <c r="AA29" s="3"/>
    </row>
    <row r="30" spans="1:27" s="13" customFormat="1" ht="21" customHeight="1">
      <c r="A30" s="14" t="s">
        <v>89</v>
      </c>
      <c r="B30" s="48" t="s">
        <v>87</v>
      </c>
      <c r="C30" s="91"/>
      <c r="D30" s="92"/>
      <c r="E30" s="93"/>
      <c r="F30" s="87"/>
      <c r="G30" s="87"/>
      <c r="H30" s="88"/>
      <c r="I30" s="87"/>
      <c r="J30" s="88"/>
      <c r="K30" s="87"/>
      <c r="L30" s="88"/>
      <c r="M30" s="87"/>
      <c r="N30" s="88"/>
      <c r="O30" s="99"/>
      <c r="P30" s="95"/>
      <c r="Q30" s="102"/>
      <c r="R30" s="6"/>
      <c r="S30" s="6"/>
      <c r="T30" s="6"/>
      <c r="U30" s="6"/>
      <c r="V30" s="6"/>
      <c r="W30" s="6"/>
      <c r="X30" s="6"/>
      <c r="Y30" s="6"/>
      <c r="Z30" s="6"/>
      <c r="AA30" s="3"/>
    </row>
    <row r="31" spans="1:27" ht="30.75" customHeight="1">
      <c r="A31" s="38" t="s">
        <v>36</v>
      </c>
      <c r="B31" s="31">
        <v>17</v>
      </c>
      <c r="C31" s="87">
        <f>D31+E31+F31+G31+H31+I31</f>
        <v>1670787.2799999998</v>
      </c>
      <c r="D31" s="112"/>
      <c r="E31" s="93"/>
      <c r="F31" s="87">
        <v>1481187.66</v>
      </c>
      <c r="G31" s="87">
        <v>189599.62</v>
      </c>
      <c r="H31" s="88"/>
      <c r="I31" s="87"/>
      <c r="J31" s="88">
        <f>cresteri!E28+cresteri!F28-reduceri!C31</f>
        <v>8352228.98</v>
      </c>
      <c r="K31" s="87">
        <v>8152111.869999999</v>
      </c>
      <c r="L31" s="88">
        <v>995956.56</v>
      </c>
      <c r="M31" s="87">
        <v>1670787</v>
      </c>
      <c r="N31" s="88">
        <f>K31+L31-M31</f>
        <v>7477281.43</v>
      </c>
      <c r="O31" s="99">
        <f>J31-N31-P31-Q31</f>
        <v>874947.5500000007</v>
      </c>
      <c r="P31" s="95"/>
      <c r="Q31" s="102"/>
      <c r="R31" s="6"/>
      <c r="S31" s="6"/>
      <c r="T31" s="6"/>
      <c r="U31" s="6"/>
      <c r="V31" s="6"/>
      <c r="W31" s="6"/>
      <c r="X31" s="6"/>
      <c r="Y31" s="6"/>
      <c r="Z31" s="6"/>
      <c r="AA31" s="3"/>
    </row>
    <row r="32" spans="1:27" ht="31.5" customHeight="1">
      <c r="A32" s="38" t="s">
        <v>37</v>
      </c>
      <c r="B32" s="39">
        <v>18</v>
      </c>
      <c r="C32" s="87">
        <f>D32+E32+F32+G32+H32+I32</f>
        <v>310127.07</v>
      </c>
      <c r="D32" s="112"/>
      <c r="E32" s="93"/>
      <c r="F32" s="87">
        <v>310127.07</v>
      </c>
      <c r="G32" s="87"/>
      <c r="H32" s="88"/>
      <c r="I32" s="87"/>
      <c r="J32" s="88">
        <f>cresteri!E29+cresteri!F29-reduceri!C32</f>
        <v>3939882.77</v>
      </c>
      <c r="K32" s="87">
        <v>3376667.9699999997</v>
      </c>
      <c r="L32" s="88">
        <v>261512.23</v>
      </c>
      <c r="M32" s="87">
        <v>310127.07</v>
      </c>
      <c r="N32" s="88">
        <f>K32+L32-M32</f>
        <v>3328053.13</v>
      </c>
      <c r="O32" s="99">
        <f>J32-N32-P32-Q32</f>
        <v>611829.6400000001</v>
      </c>
      <c r="P32" s="95"/>
      <c r="Q32" s="102"/>
      <c r="R32" s="6"/>
      <c r="S32" s="6"/>
      <c r="T32" s="6"/>
      <c r="U32" s="6"/>
      <c r="V32" s="6"/>
      <c r="W32" s="6"/>
      <c r="X32" s="6"/>
      <c r="Y32" s="6"/>
      <c r="Z32" s="6"/>
      <c r="AA32" s="3"/>
    </row>
    <row r="33" spans="1:27" ht="22.5" customHeight="1">
      <c r="A33" s="40" t="s">
        <v>68</v>
      </c>
      <c r="B33" s="39">
        <v>19</v>
      </c>
      <c r="C33" s="87">
        <f>C20+C21+C31+C32</f>
        <v>1980914.3499999999</v>
      </c>
      <c r="D33" s="124">
        <f>D20+D21+D31+D32</f>
        <v>0</v>
      </c>
      <c r="E33" s="87"/>
      <c r="F33" s="87"/>
      <c r="G33" s="87"/>
      <c r="H33" s="87"/>
      <c r="I33" s="87">
        <f aca="true" t="shared" si="0" ref="I33:O33">I20+I21+I31+I32</f>
        <v>0</v>
      </c>
      <c r="J33" s="87">
        <f>J20+J21+J31+J32</f>
        <v>19509111.75</v>
      </c>
      <c r="K33" s="87">
        <f t="shared" si="0"/>
        <v>14126900.84</v>
      </c>
      <c r="L33" s="87">
        <f t="shared" si="0"/>
        <v>1401809.79</v>
      </c>
      <c r="M33" s="87">
        <f t="shared" si="0"/>
        <v>1980914.07</v>
      </c>
      <c r="N33" s="87">
        <f t="shared" si="0"/>
        <v>13547796.559999999</v>
      </c>
      <c r="O33" s="125">
        <f t="shared" si="0"/>
        <v>1486777.1900000009</v>
      </c>
      <c r="P33" s="95"/>
      <c r="Q33" s="123">
        <f>Q20+Q21+Q31+Q32</f>
        <v>4474538</v>
      </c>
      <c r="R33" s="6"/>
      <c r="S33" s="6"/>
      <c r="T33" s="6"/>
      <c r="U33" s="6"/>
      <c r="V33" s="6"/>
      <c r="W33" s="6"/>
      <c r="X33" s="6"/>
      <c r="Y33" s="6"/>
      <c r="Z33" s="6"/>
      <c r="AA33" s="3"/>
    </row>
    <row r="34" spans="1:27" ht="27" customHeight="1" thickBot="1">
      <c r="A34" s="49" t="s">
        <v>67</v>
      </c>
      <c r="B34" s="50">
        <v>20</v>
      </c>
      <c r="C34" s="126">
        <f>C18+C33</f>
        <v>1980914.3499999999</v>
      </c>
      <c r="D34" s="127">
        <f>D18+D33</f>
        <v>0</v>
      </c>
      <c r="E34" s="126"/>
      <c r="F34" s="126"/>
      <c r="G34" s="126"/>
      <c r="H34" s="126"/>
      <c r="I34" s="126">
        <f aca="true" t="shared" si="1" ref="I34:O34">I18+I33</f>
        <v>0</v>
      </c>
      <c r="J34" s="126">
        <f t="shared" si="1"/>
        <v>24066332.25</v>
      </c>
      <c r="K34" s="126">
        <f t="shared" si="1"/>
        <v>17281381.98</v>
      </c>
      <c r="L34" s="126">
        <f t="shared" si="1"/>
        <v>1695350.79</v>
      </c>
      <c r="M34" s="126">
        <f t="shared" si="1"/>
        <v>1980914.07</v>
      </c>
      <c r="N34" s="126">
        <f t="shared" si="1"/>
        <v>16995818.7</v>
      </c>
      <c r="O34" s="128">
        <f t="shared" si="1"/>
        <v>2595975.550000001</v>
      </c>
      <c r="P34" s="129"/>
      <c r="Q34" s="130">
        <f>Q18+Q33</f>
        <v>4474538</v>
      </c>
      <c r="R34" s="6"/>
      <c r="S34" s="6"/>
      <c r="T34" s="6"/>
      <c r="U34" s="6"/>
      <c r="V34" s="6"/>
      <c r="W34" s="6"/>
      <c r="X34" s="6"/>
      <c r="Y34" s="6"/>
      <c r="Z34" s="6"/>
      <c r="AA34" s="3"/>
    </row>
    <row r="35" spans="1:27" ht="21.75" customHeight="1">
      <c r="A35" s="6"/>
      <c r="B35" s="6"/>
      <c r="C35" s="131"/>
      <c r="D35" s="132"/>
      <c r="E35" s="133"/>
      <c r="F35" s="131"/>
      <c r="G35" s="131"/>
      <c r="H35" s="131"/>
      <c r="I35" s="131"/>
      <c r="J35" s="131"/>
      <c r="K35" s="131"/>
      <c r="L35" s="131"/>
      <c r="M35" s="131"/>
      <c r="N35" s="131"/>
      <c r="O35" s="131"/>
      <c r="P35" s="131"/>
      <c r="Q35" s="131"/>
      <c r="R35" s="6"/>
      <c r="S35" s="6"/>
      <c r="T35" s="6"/>
      <c r="U35" s="6"/>
      <c r="V35" s="6"/>
      <c r="W35" s="6"/>
      <c r="X35" s="6"/>
      <c r="Y35" s="6"/>
      <c r="Z35" s="6"/>
      <c r="AA35" s="3"/>
    </row>
    <row r="36" spans="1:27" ht="21.75" customHeight="1">
      <c r="A36" s="4" t="s">
        <v>38</v>
      </c>
      <c r="B36" s="3"/>
      <c r="C36" s="113"/>
      <c r="D36" s="134"/>
      <c r="E36" s="135"/>
      <c r="F36" s="113"/>
      <c r="G36" s="113"/>
      <c r="H36" s="113"/>
      <c r="I36" s="113"/>
      <c r="J36" s="113"/>
      <c r="K36" s="113"/>
      <c r="L36" s="113"/>
      <c r="M36" s="113"/>
      <c r="N36" s="113"/>
      <c r="O36" s="113"/>
      <c r="P36" s="131"/>
      <c r="Q36" s="131"/>
      <c r="R36" s="6"/>
      <c r="S36" s="6"/>
      <c r="T36" s="6"/>
      <c r="U36" s="6"/>
      <c r="V36" s="6"/>
      <c r="W36" s="6"/>
      <c r="X36" s="6"/>
      <c r="Y36" s="6"/>
      <c r="Z36" s="6"/>
      <c r="AA36" s="3"/>
    </row>
    <row r="37" spans="1:27" ht="24" customHeight="1">
      <c r="A37" s="4" t="s">
        <v>77</v>
      </c>
      <c r="B37" s="3"/>
      <c r="C37" s="113"/>
      <c r="D37" s="134"/>
      <c r="E37" s="135"/>
      <c r="F37" s="113"/>
      <c r="G37" s="113"/>
      <c r="H37" s="113"/>
      <c r="I37" s="113"/>
      <c r="J37" s="113"/>
      <c r="K37" s="113"/>
      <c r="L37" s="113"/>
      <c r="M37" s="113"/>
      <c r="N37" s="113"/>
      <c r="O37" s="113"/>
      <c r="P37" s="131"/>
      <c r="Q37" s="131"/>
      <c r="R37" s="6"/>
      <c r="S37" s="6"/>
      <c r="T37" s="6"/>
      <c r="U37" s="6"/>
      <c r="V37" s="6"/>
      <c r="W37" s="6"/>
      <c r="X37" s="6"/>
      <c r="Y37" s="6"/>
      <c r="Z37" s="6"/>
      <c r="AA37" s="3"/>
    </row>
    <row r="38" spans="1:27" ht="23.25" customHeight="1">
      <c r="A38" s="4" t="s">
        <v>78</v>
      </c>
      <c r="B38" s="3"/>
      <c r="C38" s="113"/>
      <c r="D38" s="134"/>
      <c r="E38" s="135"/>
      <c r="F38" s="113"/>
      <c r="G38" s="113"/>
      <c r="H38" s="113"/>
      <c r="I38" s="113"/>
      <c r="J38" s="113"/>
      <c r="K38" s="113"/>
      <c r="L38" s="113"/>
      <c r="M38" s="113"/>
      <c r="N38" s="113"/>
      <c r="O38" s="113"/>
      <c r="P38" s="131"/>
      <c r="Q38" s="131"/>
      <c r="R38" s="6"/>
      <c r="S38" s="6"/>
      <c r="T38" s="6"/>
      <c r="U38" s="6"/>
      <c r="V38" s="6"/>
      <c r="W38" s="6"/>
      <c r="X38" s="6"/>
      <c r="Y38" s="6"/>
      <c r="Z38" s="6"/>
      <c r="AA38" s="3"/>
    </row>
    <row r="39" spans="1:27" ht="23.25" customHeight="1">
      <c r="A39" s="165" t="s">
        <v>39</v>
      </c>
      <c r="B39" s="165"/>
      <c r="C39" s="165"/>
      <c r="D39" s="165"/>
      <c r="E39" s="165"/>
      <c r="F39" s="165"/>
      <c r="G39" s="165"/>
      <c r="H39" s="165"/>
      <c r="I39" s="165"/>
      <c r="J39" s="165"/>
      <c r="K39" s="165"/>
      <c r="L39" s="165"/>
      <c r="M39" s="165"/>
      <c r="N39" s="165"/>
      <c r="O39" s="136"/>
      <c r="P39" s="137"/>
      <c r="Q39" s="137"/>
      <c r="R39" s="10"/>
      <c r="S39" s="10"/>
      <c r="T39" s="6"/>
      <c r="U39" s="6"/>
      <c r="V39" s="6"/>
      <c r="W39" s="6"/>
      <c r="X39" s="6"/>
      <c r="Y39" s="6"/>
      <c r="Z39" s="6"/>
      <c r="AA39" s="3"/>
    </row>
    <row r="40" spans="1:27" ht="14.25" customHeight="1">
      <c r="A40" s="165"/>
      <c r="B40" s="165"/>
      <c r="C40" s="165"/>
      <c r="D40" s="165"/>
      <c r="E40" s="165"/>
      <c r="F40" s="165"/>
      <c r="G40" s="165"/>
      <c r="H40" s="165"/>
      <c r="I40" s="165"/>
      <c r="J40" s="165"/>
      <c r="K40" s="165"/>
      <c r="L40" s="165"/>
      <c r="M40" s="165"/>
      <c r="N40" s="165"/>
      <c r="O40" s="136"/>
      <c r="P40" s="131"/>
      <c r="Q40" s="131"/>
      <c r="R40" s="6"/>
      <c r="S40" s="6"/>
      <c r="T40" s="6"/>
      <c r="U40" s="6"/>
      <c r="V40" s="6"/>
      <c r="W40" s="6"/>
      <c r="X40" s="6"/>
      <c r="Y40" s="6"/>
      <c r="Z40" s="6"/>
      <c r="AA40" s="3"/>
    </row>
    <row r="41" spans="1:27" ht="24.75" customHeight="1">
      <c r="A41" s="6"/>
      <c r="B41" s="6"/>
      <c r="C41" s="131"/>
      <c r="D41" s="132"/>
      <c r="E41" s="133"/>
      <c r="F41" s="131"/>
      <c r="G41" s="131"/>
      <c r="H41" s="131"/>
      <c r="I41" s="131"/>
      <c r="J41" s="131"/>
      <c r="K41" s="138"/>
      <c r="L41" s="131"/>
      <c r="M41" s="131"/>
      <c r="N41" s="131"/>
      <c r="O41" s="131"/>
      <c r="P41" s="131"/>
      <c r="Q41" s="131"/>
      <c r="R41" s="6"/>
      <c r="S41" s="6"/>
      <c r="T41" s="6"/>
      <c r="U41" s="6"/>
      <c r="V41" s="6"/>
      <c r="W41" s="6"/>
      <c r="X41" s="6"/>
      <c r="Y41" s="6"/>
      <c r="Z41" s="6"/>
      <c r="AA41" s="3"/>
    </row>
    <row r="42" spans="1:27" ht="18.75" customHeight="1">
      <c r="A42" s="106" t="s">
        <v>100</v>
      </c>
      <c r="B42" s="107"/>
      <c r="C42" s="107"/>
      <c r="D42" s="105" t="s">
        <v>95</v>
      </c>
      <c r="E42" s="107"/>
      <c r="F42" s="107"/>
      <c r="G42" s="138"/>
      <c r="H42" s="131"/>
      <c r="I42" s="131"/>
      <c r="J42" s="131"/>
      <c r="K42" s="138"/>
      <c r="L42" s="164"/>
      <c r="M42" s="164"/>
      <c r="N42" s="164"/>
      <c r="O42" s="139"/>
      <c r="P42" s="131"/>
      <c r="Q42" s="131"/>
      <c r="R42" s="6"/>
      <c r="S42" s="6"/>
      <c r="T42" s="6"/>
      <c r="U42" s="6"/>
      <c r="V42" s="6"/>
      <c r="W42" s="6"/>
      <c r="X42" s="6"/>
      <c r="Y42" s="6"/>
      <c r="Z42" s="6"/>
      <c r="AA42" s="3"/>
    </row>
    <row r="43" spans="1:14" ht="30" customHeight="1">
      <c r="A43" s="106" t="s">
        <v>101</v>
      </c>
      <c r="B43" s="107"/>
      <c r="C43" s="107"/>
      <c r="D43" s="105" t="s">
        <v>96</v>
      </c>
      <c r="E43" s="107"/>
      <c r="F43" s="107"/>
      <c r="G43" s="140"/>
      <c r="L43" s="164"/>
      <c r="M43" s="164"/>
      <c r="N43" s="164"/>
    </row>
    <row r="44" spans="1:7" ht="21.75" customHeight="1">
      <c r="A44" s="107"/>
      <c r="B44" s="107"/>
      <c r="C44" s="107"/>
      <c r="D44" s="108"/>
      <c r="E44" s="107"/>
      <c r="F44" s="107"/>
      <c r="G44" s="140"/>
    </row>
    <row r="45" spans="1:7" ht="21.75" customHeight="1">
      <c r="A45" s="107"/>
      <c r="B45" s="107"/>
      <c r="C45" s="107"/>
      <c r="D45" s="106" t="s">
        <v>97</v>
      </c>
      <c r="E45" s="107"/>
      <c r="F45" s="107"/>
      <c r="G45" s="140"/>
    </row>
    <row r="46" spans="1:7" ht="18" customHeight="1">
      <c r="A46" s="107"/>
      <c r="B46" s="107"/>
      <c r="C46" s="107"/>
      <c r="D46" s="106" t="s">
        <v>98</v>
      </c>
      <c r="E46" s="107"/>
      <c r="F46" s="107"/>
      <c r="G46" s="140"/>
    </row>
    <row r="47" spans="1:7" ht="18" customHeight="1">
      <c r="A47" s="107"/>
      <c r="B47" s="107"/>
      <c r="C47" s="107"/>
      <c r="D47" s="107"/>
      <c r="E47" s="107"/>
      <c r="F47" s="107"/>
      <c r="G47" s="140"/>
    </row>
    <row r="48" spans="1:7" ht="18" customHeight="1">
      <c r="A48" s="11"/>
      <c r="B48" s="11"/>
      <c r="C48" s="140"/>
      <c r="D48" s="141"/>
      <c r="E48" s="142"/>
      <c r="F48" s="140"/>
      <c r="G48" s="140"/>
    </row>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sheetData>
  <sheetProtection password="CC71" sheet="1" selectLockedCells="1" selectUnlockedCells="1"/>
  <mergeCells count="24">
    <mergeCell ref="I1:J1"/>
    <mergeCell ref="H2:J2"/>
    <mergeCell ref="D10:D12"/>
    <mergeCell ref="E10:E12"/>
    <mergeCell ref="C10:C12"/>
    <mergeCell ref="K11:K12"/>
    <mergeCell ref="M11:M12"/>
    <mergeCell ref="J9:J12"/>
    <mergeCell ref="L42:N43"/>
    <mergeCell ref="A39:N40"/>
    <mergeCell ref="A9:A12"/>
    <mergeCell ref="B9:B12"/>
    <mergeCell ref="G10:G12"/>
    <mergeCell ref="F10:F12"/>
    <mergeCell ref="P11:P12"/>
    <mergeCell ref="K9:N10"/>
    <mergeCell ref="C9:I9"/>
    <mergeCell ref="N11:N12"/>
    <mergeCell ref="Q11:Q12"/>
    <mergeCell ref="O9:Q10"/>
    <mergeCell ref="O11:O12"/>
    <mergeCell ref="H10:H12"/>
    <mergeCell ref="I10:I12"/>
    <mergeCell ref="L11:L12"/>
  </mergeCells>
  <printOptions/>
  <pageMargins left="0.3937007874015748" right="0.2362204724409449" top="0.5118110236220472" bottom="0.2755905511811024" header="0.5118110236220472" footer="0.5118110236220472"/>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L36"/>
  <sheetViews>
    <sheetView tabSelected="1" zoomScale="110" zoomScaleNormal="110" zoomScalePageLayoutView="0" workbookViewId="0" topLeftCell="A1">
      <selection activeCell="A11" sqref="A11"/>
    </sheetView>
  </sheetViews>
  <sheetFormatPr defaultColWidth="9.140625" defaultRowHeight="12.75"/>
  <cols>
    <col min="1" max="1" width="57.421875" style="2" customWidth="1"/>
    <col min="2" max="2" width="6.8515625" style="118" customWidth="1"/>
    <col min="3" max="3" width="6.57421875" style="118" customWidth="1"/>
    <col min="4" max="4" width="7.8515625" style="118" customWidth="1"/>
    <col min="5" max="5" width="13.00390625" style="118" customWidth="1"/>
    <col min="6" max="6" width="14.00390625" style="118" customWidth="1"/>
    <col min="7" max="7" width="11.57421875" style="118" customWidth="1"/>
    <col min="8" max="8" width="11.8515625" style="118" customWidth="1"/>
    <col min="9" max="9" width="12.8515625" style="118" customWidth="1"/>
    <col min="10" max="10" width="14.28125" style="118" customWidth="1"/>
    <col min="11" max="11" width="14.421875" style="118" customWidth="1"/>
    <col min="12" max="12" width="13.28125" style="2" customWidth="1"/>
    <col min="13" max="16384" width="9.140625" style="2" customWidth="1"/>
  </cols>
  <sheetData>
    <row r="1" spans="1:12" ht="15">
      <c r="A1" s="1"/>
      <c r="B1" s="113"/>
      <c r="C1" s="113"/>
      <c r="D1" s="113"/>
      <c r="E1" s="113"/>
      <c r="F1" s="113"/>
      <c r="G1" s="113"/>
      <c r="H1" s="169" t="s">
        <v>40</v>
      </c>
      <c r="I1" s="169"/>
      <c r="J1" s="169"/>
      <c r="K1" s="113"/>
      <c r="L1" s="3"/>
    </row>
    <row r="2" spans="2:12" ht="18">
      <c r="B2" s="113"/>
      <c r="C2" s="113"/>
      <c r="D2" s="114" t="s">
        <v>41</v>
      </c>
      <c r="E2" s="114"/>
      <c r="F2" s="114"/>
      <c r="G2" s="114"/>
      <c r="H2" s="115"/>
      <c r="I2" s="115"/>
      <c r="J2" s="115"/>
      <c r="K2" s="115"/>
      <c r="L2" s="4"/>
    </row>
    <row r="3" spans="2:12" ht="15.75" customHeight="1">
      <c r="B3" s="113"/>
      <c r="C3" s="113"/>
      <c r="D3" s="116" t="s">
        <v>99</v>
      </c>
      <c r="E3" s="114"/>
      <c r="F3" s="114"/>
      <c r="G3" s="114"/>
      <c r="H3" s="115"/>
      <c r="I3" s="115"/>
      <c r="J3" s="115"/>
      <c r="K3" s="115"/>
      <c r="L3" s="4"/>
    </row>
    <row r="4" spans="1:12" ht="14.25" customHeight="1" thickBot="1">
      <c r="A4" s="51" t="s">
        <v>42</v>
      </c>
      <c r="B4" s="20"/>
      <c r="C4" s="20"/>
      <c r="D4" s="20"/>
      <c r="E4" s="20"/>
      <c r="F4" s="20"/>
      <c r="G4" s="20"/>
      <c r="H4" s="20"/>
      <c r="I4" s="51"/>
      <c r="J4" s="20"/>
      <c r="K4" s="52" t="s">
        <v>76</v>
      </c>
      <c r="L4" s="5"/>
    </row>
    <row r="5" spans="1:12" ht="13.5" customHeight="1" thickBot="1">
      <c r="A5" s="53"/>
      <c r="B5" s="54"/>
      <c r="C5" s="170" t="s">
        <v>43</v>
      </c>
      <c r="D5" s="170"/>
      <c r="E5" s="76"/>
      <c r="F5" s="172" t="s">
        <v>11</v>
      </c>
      <c r="G5" s="173"/>
      <c r="H5" s="173"/>
      <c r="I5" s="173"/>
      <c r="J5" s="173"/>
      <c r="K5" s="174"/>
      <c r="L5" s="11"/>
    </row>
    <row r="6" spans="1:11" ht="12.75" customHeight="1">
      <c r="A6" s="55"/>
      <c r="B6" s="56" t="s">
        <v>23</v>
      </c>
      <c r="C6" s="171">
        <v>44561</v>
      </c>
      <c r="D6" s="171"/>
      <c r="E6" s="61" t="s">
        <v>44</v>
      </c>
      <c r="F6" s="58"/>
      <c r="G6" s="57"/>
      <c r="H6" s="59"/>
      <c r="I6" s="56" t="s">
        <v>50</v>
      </c>
      <c r="J6" s="60"/>
      <c r="K6" s="56"/>
    </row>
    <row r="7" spans="1:11" ht="13.5">
      <c r="A7" s="55"/>
      <c r="B7" s="56" t="s">
        <v>45</v>
      </c>
      <c r="C7" s="56"/>
      <c r="D7" s="57"/>
      <c r="E7" s="61" t="s">
        <v>46</v>
      </c>
      <c r="F7" s="61" t="s">
        <v>47</v>
      </c>
      <c r="G7" s="57" t="s">
        <v>48</v>
      </c>
      <c r="H7" s="59" t="s">
        <v>49</v>
      </c>
      <c r="I7" s="56" t="s">
        <v>55</v>
      </c>
      <c r="J7" s="60" t="s">
        <v>51</v>
      </c>
      <c r="K7" s="56" t="s">
        <v>52</v>
      </c>
    </row>
    <row r="8" spans="1:11" ht="13.5">
      <c r="A8" s="84" t="s">
        <v>2</v>
      </c>
      <c r="B8" s="56" t="s">
        <v>53</v>
      </c>
      <c r="C8" s="56"/>
      <c r="D8" s="57"/>
      <c r="E8" s="61" t="s">
        <v>54</v>
      </c>
      <c r="F8" s="58"/>
      <c r="G8" s="57" t="s">
        <v>94</v>
      </c>
      <c r="H8" s="59"/>
      <c r="I8" s="56" t="s">
        <v>58</v>
      </c>
      <c r="J8" s="60" t="s">
        <v>56</v>
      </c>
      <c r="K8" s="56" t="s">
        <v>57</v>
      </c>
    </row>
    <row r="9" spans="1:11" ht="14.25" thickBot="1">
      <c r="A9" s="62"/>
      <c r="B9" s="63"/>
      <c r="C9" s="56"/>
      <c r="D9" s="57"/>
      <c r="E9" s="57"/>
      <c r="F9" s="57" t="s">
        <v>59</v>
      </c>
      <c r="G9" s="57"/>
      <c r="H9" s="59"/>
      <c r="I9" s="56" t="s">
        <v>60</v>
      </c>
      <c r="J9" s="60"/>
      <c r="K9" s="56"/>
    </row>
    <row r="10" spans="1:11" ht="19.5" customHeight="1" thickBot="1">
      <c r="A10" s="77" t="s">
        <v>13</v>
      </c>
      <c r="B10" s="78" t="s">
        <v>14</v>
      </c>
      <c r="C10" s="79">
        <v>1</v>
      </c>
      <c r="D10" s="80">
        <v>2</v>
      </c>
      <c r="E10" s="81">
        <v>3</v>
      </c>
      <c r="F10" s="79" t="s">
        <v>61</v>
      </c>
      <c r="G10" s="81">
        <v>5</v>
      </c>
      <c r="H10" s="79">
        <v>6</v>
      </c>
      <c r="I10" s="81">
        <v>7</v>
      </c>
      <c r="J10" s="82">
        <v>8</v>
      </c>
      <c r="K10" s="83">
        <v>9</v>
      </c>
    </row>
    <row r="11" spans="1:11" ht="19.5" customHeight="1">
      <c r="A11" s="64" t="s">
        <v>18</v>
      </c>
      <c r="B11" s="65" t="s">
        <v>19</v>
      </c>
      <c r="C11" s="65" t="s">
        <v>20</v>
      </c>
      <c r="D11" s="65" t="s">
        <v>20</v>
      </c>
      <c r="E11" s="32" t="s">
        <v>20</v>
      </c>
      <c r="F11" s="36" t="s">
        <v>20</v>
      </c>
      <c r="G11" s="32" t="s">
        <v>20</v>
      </c>
      <c r="H11" s="36" t="s">
        <v>20</v>
      </c>
      <c r="I11" s="32" t="s">
        <v>20</v>
      </c>
      <c r="J11" s="36" t="s">
        <v>20</v>
      </c>
      <c r="K11" s="32" t="s">
        <v>20</v>
      </c>
    </row>
    <row r="12" spans="1:11" ht="18.75" customHeight="1">
      <c r="A12" s="66" t="s">
        <v>62</v>
      </c>
      <c r="B12" s="67" t="s">
        <v>22</v>
      </c>
      <c r="C12" s="67" t="s">
        <v>20</v>
      </c>
      <c r="D12" s="67" t="s">
        <v>20</v>
      </c>
      <c r="E12" s="85"/>
      <c r="F12" s="86"/>
      <c r="G12" s="85"/>
      <c r="H12" s="86"/>
      <c r="I12" s="85"/>
      <c r="J12" s="86"/>
      <c r="K12" s="85"/>
    </row>
    <row r="13" spans="1:11" ht="28.5">
      <c r="A13" s="66" t="s">
        <v>63</v>
      </c>
      <c r="B13" s="67" t="s">
        <v>25</v>
      </c>
      <c r="C13" s="67" t="s">
        <v>20</v>
      </c>
      <c r="D13" s="67" t="s">
        <v>20</v>
      </c>
      <c r="E13" s="85">
        <v>2249437.42</v>
      </c>
      <c r="F13" s="86">
        <v>1194547</v>
      </c>
      <c r="G13" s="85"/>
      <c r="H13" s="86">
        <v>1194547</v>
      </c>
      <c r="I13" s="85"/>
      <c r="J13" s="86"/>
      <c r="K13" s="85"/>
    </row>
    <row r="14" spans="1:11" ht="15.75" customHeight="1">
      <c r="A14" s="66" t="s">
        <v>64</v>
      </c>
      <c r="B14" s="67" t="s">
        <v>27</v>
      </c>
      <c r="C14" s="67" t="s">
        <v>20</v>
      </c>
      <c r="D14" s="67" t="s">
        <v>20</v>
      </c>
      <c r="E14" s="85">
        <v>1113236.08</v>
      </c>
      <c r="F14" s="86"/>
      <c r="G14" s="85"/>
      <c r="H14" s="86"/>
      <c r="I14" s="85"/>
      <c r="J14" s="86"/>
      <c r="K14" s="85"/>
    </row>
    <row r="15" spans="1:11" ht="19.5" customHeight="1">
      <c r="A15" s="68" t="s">
        <v>28</v>
      </c>
      <c r="B15" s="67" t="s">
        <v>29</v>
      </c>
      <c r="C15" s="67" t="s">
        <v>20</v>
      </c>
      <c r="D15" s="67" t="s">
        <v>20</v>
      </c>
      <c r="E15" s="85">
        <f>E12+E13+E14</f>
        <v>3362673.5</v>
      </c>
      <c r="F15" s="86">
        <f>F12+F13+F14</f>
        <v>1194547</v>
      </c>
      <c r="G15" s="85"/>
      <c r="H15" s="86">
        <f>H12+H13+H14</f>
        <v>1194547</v>
      </c>
      <c r="I15" s="85"/>
      <c r="J15" s="86"/>
      <c r="K15" s="85"/>
    </row>
    <row r="16" spans="1:11" ht="15.75" customHeight="1">
      <c r="A16" s="69" t="s">
        <v>30</v>
      </c>
      <c r="B16" s="65" t="s">
        <v>31</v>
      </c>
      <c r="C16" s="67" t="s">
        <v>20</v>
      </c>
      <c r="D16" s="67" t="s">
        <v>20</v>
      </c>
      <c r="E16" s="85" t="s">
        <v>20</v>
      </c>
      <c r="F16" s="86" t="s">
        <v>20</v>
      </c>
      <c r="G16" s="85" t="s">
        <v>20</v>
      </c>
      <c r="H16" s="86" t="s">
        <v>20</v>
      </c>
      <c r="I16" s="85" t="s">
        <v>20</v>
      </c>
      <c r="J16" s="86" t="s">
        <v>20</v>
      </c>
      <c r="K16" s="85" t="s">
        <v>20</v>
      </c>
    </row>
    <row r="17" spans="1:11" ht="14.25">
      <c r="A17" s="70" t="s">
        <v>32</v>
      </c>
      <c r="B17" s="67" t="s">
        <v>33</v>
      </c>
      <c r="C17" s="67" t="s">
        <v>20</v>
      </c>
      <c r="D17" s="67" t="s">
        <v>20</v>
      </c>
      <c r="E17" s="87"/>
      <c r="F17" s="88"/>
      <c r="G17" s="87"/>
      <c r="H17" s="88"/>
      <c r="I17" s="87"/>
      <c r="J17" s="88"/>
      <c r="K17" s="87"/>
    </row>
    <row r="18" spans="1:11" ht="21" customHeight="1">
      <c r="A18" s="71" t="s">
        <v>79</v>
      </c>
      <c r="B18" s="67" t="s">
        <v>34</v>
      </c>
      <c r="C18" s="67" t="s">
        <v>20</v>
      </c>
      <c r="D18" s="67" t="s">
        <v>20</v>
      </c>
      <c r="E18" s="87">
        <v>7217000</v>
      </c>
      <c r="F18" s="88"/>
      <c r="G18" s="87"/>
      <c r="H18" s="88"/>
      <c r="I18" s="87"/>
      <c r="J18" s="88"/>
      <c r="K18" s="87"/>
    </row>
    <row r="19" spans="1:11" s="12" customFormat="1" ht="28.5">
      <c r="A19" s="38" t="s">
        <v>80</v>
      </c>
      <c r="B19" s="67" t="s">
        <v>35</v>
      </c>
      <c r="C19" s="67" t="s">
        <v>20</v>
      </c>
      <c r="D19" s="67" t="s">
        <v>20</v>
      </c>
      <c r="E19" s="87"/>
      <c r="F19" s="88"/>
      <c r="G19" s="87"/>
      <c r="H19" s="88"/>
      <c r="I19" s="87"/>
      <c r="J19" s="88"/>
      <c r="K19" s="87"/>
    </row>
    <row r="20" spans="1:11" s="12" customFormat="1" ht="18" customHeight="1">
      <c r="A20" s="42" t="s">
        <v>81</v>
      </c>
      <c r="B20" s="67">
        <v>10</v>
      </c>
      <c r="C20" s="67" t="s">
        <v>20</v>
      </c>
      <c r="D20" s="67" t="s">
        <v>20</v>
      </c>
      <c r="E20" s="87"/>
      <c r="F20" s="88"/>
      <c r="G20" s="87"/>
      <c r="H20" s="88"/>
      <c r="I20" s="87"/>
      <c r="J20" s="88"/>
      <c r="K20" s="87"/>
    </row>
    <row r="21" spans="1:11" s="12" customFormat="1" ht="33" customHeight="1">
      <c r="A21" s="72" t="s">
        <v>82</v>
      </c>
      <c r="B21" s="67">
        <v>11</v>
      </c>
      <c r="C21" s="67" t="s">
        <v>20</v>
      </c>
      <c r="D21" s="67" t="s">
        <v>20</v>
      </c>
      <c r="E21" s="87"/>
      <c r="F21" s="88"/>
      <c r="G21" s="87"/>
      <c r="H21" s="88"/>
      <c r="I21" s="87"/>
      <c r="J21" s="88"/>
      <c r="K21" s="87"/>
    </row>
    <row r="22" spans="1:11" s="12" customFormat="1" ht="33" customHeight="1">
      <c r="A22" s="72" t="s">
        <v>83</v>
      </c>
      <c r="B22" s="67">
        <v>12</v>
      </c>
      <c r="C22" s="67" t="s">
        <v>20</v>
      </c>
      <c r="D22" s="67" t="s">
        <v>20</v>
      </c>
      <c r="E22" s="87"/>
      <c r="F22" s="88"/>
      <c r="G22" s="87"/>
      <c r="H22" s="88"/>
      <c r="I22" s="87"/>
      <c r="J22" s="88"/>
      <c r="K22" s="87"/>
    </row>
    <row r="23" spans="1:11" s="12" customFormat="1" ht="18" customHeight="1">
      <c r="A23" s="42" t="s">
        <v>84</v>
      </c>
      <c r="B23" s="67">
        <v>13</v>
      </c>
      <c r="C23" s="67" t="s">
        <v>20</v>
      </c>
      <c r="D23" s="67" t="s">
        <v>20</v>
      </c>
      <c r="E23" s="87"/>
      <c r="F23" s="88"/>
      <c r="G23" s="87"/>
      <c r="H23" s="88"/>
      <c r="I23" s="87"/>
      <c r="J23" s="88"/>
      <c r="K23" s="87"/>
    </row>
    <row r="24" spans="1:11" s="12" customFormat="1" ht="28.5" customHeight="1">
      <c r="A24" s="73" t="s">
        <v>85</v>
      </c>
      <c r="B24" s="67">
        <v>14</v>
      </c>
      <c r="C24" s="67" t="s">
        <v>20</v>
      </c>
      <c r="D24" s="67" t="s">
        <v>20</v>
      </c>
      <c r="E24" s="87"/>
      <c r="F24" s="88"/>
      <c r="G24" s="87"/>
      <c r="H24" s="88"/>
      <c r="I24" s="87"/>
      <c r="J24" s="88"/>
      <c r="K24" s="87"/>
    </row>
    <row r="25" spans="1:11" s="12" customFormat="1" ht="18" customHeight="1">
      <c r="A25" s="42" t="s">
        <v>86</v>
      </c>
      <c r="B25" s="67">
        <v>15</v>
      </c>
      <c r="C25" s="67" t="s">
        <v>20</v>
      </c>
      <c r="D25" s="67" t="s">
        <v>20</v>
      </c>
      <c r="E25" s="87"/>
      <c r="F25" s="88"/>
      <c r="G25" s="87"/>
      <c r="H25" s="88"/>
      <c r="I25" s="87"/>
      <c r="J25" s="88"/>
      <c r="K25" s="87"/>
    </row>
    <row r="26" spans="1:11" s="12" customFormat="1" ht="29.25" customHeight="1">
      <c r="A26" s="38" t="s">
        <v>88</v>
      </c>
      <c r="B26" s="47">
        <v>16</v>
      </c>
      <c r="C26" s="67" t="s">
        <v>20</v>
      </c>
      <c r="D26" s="67" t="s">
        <v>20</v>
      </c>
      <c r="E26" s="87">
        <v>7217000</v>
      </c>
      <c r="F26" s="88"/>
      <c r="G26" s="87"/>
      <c r="H26" s="88"/>
      <c r="I26" s="87"/>
      <c r="J26" s="88"/>
      <c r="K26" s="87"/>
    </row>
    <row r="27" spans="1:11" s="12" customFormat="1" ht="17.25" customHeight="1">
      <c r="A27" s="38" t="s">
        <v>90</v>
      </c>
      <c r="B27" s="48" t="s">
        <v>87</v>
      </c>
      <c r="C27" s="67"/>
      <c r="D27" s="67"/>
      <c r="E27" s="87"/>
      <c r="F27" s="88"/>
      <c r="G27" s="87"/>
      <c r="H27" s="88"/>
      <c r="I27" s="87"/>
      <c r="J27" s="88"/>
      <c r="K27" s="87"/>
    </row>
    <row r="28" spans="1:11" ht="30.75" customHeight="1">
      <c r="A28" s="66" t="s">
        <v>36</v>
      </c>
      <c r="B28" s="67">
        <v>17</v>
      </c>
      <c r="C28" s="67" t="s">
        <v>20</v>
      </c>
      <c r="D28" s="67" t="s">
        <v>20</v>
      </c>
      <c r="E28" s="87">
        <v>9123654.26</v>
      </c>
      <c r="F28" s="88">
        <v>899362</v>
      </c>
      <c r="G28" s="87"/>
      <c r="H28" s="88">
        <v>899362</v>
      </c>
      <c r="I28" s="87"/>
      <c r="J28" s="88"/>
      <c r="K28" s="87"/>
    </row>
    <row r="29" spans="1:11" ht="45.75" customHeight="1">
      <c r="A29" s="66" t="s">
        <v>65</v>
      </c>
      <c r="B29" s="67">
        <v>18</v>
      </c>
      <c r="C29" s="67" t="s">
        <v>20</v>
      </c>
      <c r="D29" s="67" t="s">
        <v>20</v>
      </c>
      <c r="E29" s="87">
        <v>3959422.84</v>
      </c>
      <c r="F29" s="88">
        <v>290587</v>
      </c>
      <c r="G29" s="87"/>
      <c r="H29" s="88">
        <v>290587</v>
      </c>
      <c r="I29" s="87"/>
      <c r="J29" s="88"/>
      <c r="K29" s="87"/>
    </row>
    <row r="30" spans="1:11" ht="27" customHeight="1">
      <c r="A30" s="68" t="s">
        <v>66</v>
      </c>
      <c r="B30" s="67">
        <v>19</v>
      </c>
      <c r="C30" s="67" t="s">
        <v>20</v>
      </c>
      <c r="D30" s="67" t="s">
        <v>20</v>
      </c>
      <c r="E30" s="87">
        <f>E17+E18+E28+E29</f>
        <v>20300077.1</v>
      </c>
      <c r="F30" s="88">
        <f>F17+F18+F28+F29</f>
        <v>1189949</v>
      </c>
      <c r="G30" s="87"/>
      <c r="H30" s="88">
        <f>H17+H18+H28+H29</f>
        <v>1189949</v>
      </c>
      <c r="I30" s="87"/>
      <c r="J30" s="88"/>
      <c r="K30" s="87"/>
    </row>
    <row r="31" spans="1:11" ht="28.5" customHeight="1" thickBot="1">
      <c r="A31" s="74" t="s">
        <v>67</v>
      </c>
      <c r="B31" s="75">
        <v>20</v>
      </c>
      <c r="C31" s="75" t="s">
        <v>20</v>
      </c>
      <c r="D31" s="75" t="s">
        <v>20</v>
      </c>
      <c r="E31" s="89">
        <f>E15+E30</f>
        <v>23662750.6</v>
      </c>
      <c r="F31" s="90">
        <f>F15+F30</f>
        <v>2384496</v>
      </c>
      <c r="G31" s="89"/>
      <c r="H31" s="90">
        <f>H15+H30</f>
        <v>2384496</v>
      </c>
      <c r="I31" s="89"/>
      <c r="J31" s="90"/>
      <c r="K31" s="89"/>
    </row>
    <row r="32" spans="1:7" ht="31.5" customHeight="1">
      <c r="A32" s="109" t="s">
        <v>102</v>
      </c>
      <c r="B32" s="110"/>
      <c r="C32" s="110"/>
      <c r="D32" s="111" t="s">
        <v>95</v>
      </c>
      <c r="E32" s="110"/>
      <c r="F32" s="110"/>
      <c r="G32" s="117"/>
    </row>
    <row r="33" spans="1:7" ht="18.75" customHeight="1">
      <c r="A33" s="109" t="s">
        <v>103</v>
      </c>
      <c r="B33" s="110"/>
      <c r="C33" s="110"/>
      <c r="D33" s="111" t="s">
        <v>96</v>
      </c>
      <c r="E33" s="110"/>
      <c r="F33" s="110"/>
      <c r="G33" s="117"/>
    </row>
    <row r="34" spans="1:7" ht="21" customHeight="1">
      <c r="A34" s="110"/>
      <c r="B34" s="110"/>
      <c r="C34" s="110"/>
      <c r="D34" s="15"/>
      <c r="E34" s="110"/>
      <c r="F34" s="110"/>
      <c r="G34" s="117"/>
    </row>
    <row r="35" spans="1:7" ht="16.5" customHeight="1">
      <c r="A35" s="110"/>
      <c r="B35" s="110"/>
      <c r="C35" s="110"/>
      <c r="D35" s="109" t="s">
        <v>97</v>
      </c>
      <c r="E35" s="110"/>
      <c r="F35" s="110"/>
      <c r="G35" s="117"/>
    </row>
    <row r="36" spans="1:7" ht="27" customHeight="1">
      <c r="A36" s="110"/>
      <c r="B36" s="110"/>
      <c r="C36" s="110"/>
      <c r="D36" s="109" t="s">
        <v>98</v>
      </c>
      <c r="E36" s="110"/>
      <c r="F36" s="110"/>
      <c r="G36" s="117"/>
    </row>
    <row r="37" ht="20.25" customHeight="1"/>
  </sheetData>
  <sheetProtection password="CC71" sheet="1" selectLockedCells="1" selectUnlockedCells="1"/>
  <mergeCells count="4">
    <mergeCell ref="H1:J1"/>
    <mergeCell ref="C5:D5"/>
    <mergeCell ref="C6:D6"/>
    <mergeCell ref="F5:K5"/>
  </mergeCells>
  <printOptions/>
  <pageMargins left="0.393700787401575" right="0.118110236220472" top="0.236220472440945" bottom="0.0393700787401575" header="0.31496062992126" footer="0.31496062992126"/>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Stancu</dc:creator>
  <cp:keywords/>
  <dc:description/>
  <cp:lastModifiedBy>Maria Tudorache</cp:lastModifiedBy>
  <cp:lastPrinted>2021-02-15T09:49:18Z</cp:lastPrinted>
  <dcterms:created xsi:type="dcterms:W3CDTF">2016-01-04T10:08:06Z</dcterms:created>
  <dcterms:modified xsi:type="dcterms:W3CDTF">2022-06-17T07:15:53Z</dcterms:modified>
  <cp:category/>
  <cp:version/>
  <cp:contentType/>
  <cp:contentStatus/>
</cp:coreProperties>
</file>