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7795" windowHeight="11895" activeTab="2"/>
  </bookViews>
  <sheets>
    <sheet name="personal " sheetId="5" r:id="rId1"/>
    <sheet name="materiale+servicii" sheetId="2" r:id="rId2"/>
    <sheet name="investitii" sheetId="4" r:id="rId3"/>
  </sheets>
  <calcPr calcId="145621"/>
</workbook>
</file>

<file path=xl/calcChain.xml><?xml version="1.0" encoding="utf-8"?>
<calcChain xmlns="http://schemas.openxmlformats.org/spreadsheetml/2006/main">
  <c r="F81" i="2" l="1"/>
  <c r="D65" i="5" l="1"/>
  <c r="D31" i="5"/>
  <c r="D53" i="5" l="1"/>
  <c r="E32" i="5"/>
  <c r="E9" i="4" l="1"/>
  <c r="D69" i="5" l="1"/>
  <c r="E66" i="5"/>
  <c r="D42" i="5" l="1"/>
  <c r="E54" i="5" l="1"/>
  <c r="D49" i="5"/>
  <c r="E50" i="5" s="1"/>
  <c r="E43" i="5"/>
  <c r="E71" i="5" l="1"/>
  <c r="E70" i="5"/>
</calcChain>
</file>

<file path=xl/sharedStrings.xml><?xml version="1.0" encoding="utf-8"?>
<sst xmlns="http://schemas.openxmlformats.org/spreadsheetml/2006/main" count="525" uniqueCount="186">
  <si>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</si>
  <si>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</si>
  <si>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</si>
  <si>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</si>
  <si>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</si>
  <si>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</si>
  <si>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</si>
  <si>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</si>
  <si>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</si>
  <si>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</si>
  <si>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</si>
  <si>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</si>
  <si>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</si>
  <si>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</si>
  <si>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</si>
  <si>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10.01.30</t>
  </si>
  <si>
    <t>10.01.30</t>
  </si>
  <si>
    <t>Total 10.01.30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</si>
  <si>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</si>
  <si>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</si>
  <si>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</si>
  <si>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</si>
  <si>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</si>
  <si>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</si>
  <si>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</si>
  <si>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</si>
  <si>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</si>
  <si>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</si>
  <si>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</si>
  <si>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</si>
  <si>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</si>
  <si>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</si>
  <si>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</si>
  <si>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</si>
  <si>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</si>
  <si>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ALIM CONT CARD SALARII BANCA TRANSILVANIA</t>
  </si>
  <si>
    <t>ALIM CONT CARD SALARIU RAIFFEISEN BANK</t>
  </si>
  <si>
    <t>ALIMENTARE CONT CARD SALARII BANCPOST</t>
  </si>
  <si>
    <t>Subtotal 10.03.07</t>
  </si>
  <si>
    <t>CVA CONTRIBUTIA ASIGURATORIE PENTRU MUNCA</t>
  </si>
  <si>
    <t>Total 10.03.07</t>
  </si>
  <si>
    <t>WECO TMC SRL</t>
  </si>
  <si>
    <t>CVA SERVICIU MEDICAL</t>
  </si>
  <si>
    <t>ROSAL GRUP SRL</t>
  </si>
  <si>
    <t>UPC ROMANIA SRL</t>
  </si>
  <si>
    <t>EXIMTUR SRL</t>
  </si>
  <si>
    <t>ENGIE ROMANIA SA</t>
  </si>
  <si>
    <t>CVA BILETE AVION</t>
  </si>
  <si>
    <t>MIDA SOFT BUSINESS SRL</t>
  </si>
  <si>
    <t>10.03.07</t>
  </si>
  <si>
    <t>10.01.13</t>
  </si>
  <si>
    <t>Subtotal 10.01.13</t>
  </si>
  <si>
    <t>Total 10.01.13</t>
  </si>
  <si>
    <t>MAE</t>
  </si>
  <si>
    <t>CVA ENERGIE ELECTRICA</t>
  </si>
  <si>
    <t>CVA HARTIE COPIATOR</t>
  </si>
  <si>
    <t>ALIMENTARE CONT CARD SALARII RAIFFEISEN BANK</t>
  </si>
  <si>
    <t>COTIZATII SINDICAT</t>
  </si>
  <si>
    <t>ALIMENTARE CONT CARD RAIFFEISEN BANK</t>
  </si>
  <si>
    <t>ALIMENTARE CONT CARD BT</t>
  </si>
  <si>
    <t>CVA SENTINTE</t>
  </si>
  <si>
    <t>01-30 iunie 2018</t>
  </si>
  <si>
    <t>TOTAL iunie</t>
  </si>
  <si>
    <t>Total plati iunie</t>
  </si>
  <si>
    <t>perioada: 01-30 iunie 2018</t>
  </si>
  <si>
    <t>iunie</t>
  </si>
  <si>
    <t>04.06.2018</t>
  </si>
  <si>
    <t>FOXX COLOR SRL</t>
  </si>
  <si>
    <t>CVA COFECTIONARE STAMPILA</t>
  </si>
  <si>
    <t>OLIMPIC INTERNATIONAL TURISM SRL</t>
  </si>
  <si>
    <t>07.06.2018</t>
  </si>
  <si>
    <t>06.06.2018</t>
  </si>
  <si>
    <t>CVA CONEFCTIONARE BLANCHETA PASAPORT</t>
  </si>
  <si>
    <t>08.06.2018</t>
  </si>
  <si>
    <t>05.06.2018</t>
  </si>
  <si>
    <t>CORSAR ONLINE SRL</t>
  </si>
  <si>
    <t>CVA HDD EXTERN</t>
  </si>
  <si>
    <t>OFFICE MAX SRL</t>
  </si>
  <si>
    <t>CVA HARTIE SI CARTON</t>
  </si>
  <si>
    <t>CVA CONEFCTIONARE STAMPILA</t>
  </si>
  <si>
    <t>VIC INSERO SRL</t>
  </si>
  <si>
    <t>CVA UNITATE IMAGINE LEXMARK 410</t>
  </si>
  <si>
    <t>BUGETUL DE STAT</t>
  </si>
  <si>
    <t>VARSAMINTE PENTRU PERSOANE CU HANDICAP NEINCADRATE</t>
  </si>
  <si>
    <t>CTCE SA</t>
  </si>
  <si>
    <t>CVA ACTUALIZARE INTRALEGIS</t>
  </si>
  <si>
    <t>CVA ACHIZITIONARE BILETE DE AVION</t>
  </si>
  <si>
    <t>DDA BIORITA OFFICE SRL</t>
  </si>
  <si>
    <t>11.06.2018</t>
  </si>
  <si>
    <t>CLEAN PREST ACTIV SRL</t>
  </si>
  <si>
    <t>CVA SERVICII DE CURATENIE</t>
  </si>
  <si>
    <t>BTM DIVIZIA DE SECURITATE</t>
  </si>
  <si>
    <t>CVA SERVICII DE PAZA MAI 2018</t>
  </si>
  <si>
    <t>ASCENSORUL SA</t>
  </si>
  <si>
    <t>CVA PRESTARI SERVICII ASCENSOARE MAI 2019</t>
  </si>
  <si>
    <t>12.06.2018</t>
  </si>
  <si>
    <t>XEROX ROMANIA SA</t>
  </si>
  <si>
    <t>CVA SERVICII MENTENANTA</t>
  </si>
  <si>
    <t>CVA SERVICII SALUBRITATE</t>
  </si>
  <si>
    <t>RA RASIROM</t>
  </si>
  <si>
    <t>CVA SERVICII DE INTRETINERE SISTEM SECURITATE</t>
  </si>
  <si>
    <t>13.06.2018</t>
  </si>
  <si>
    <t>ENEL ENERGIE MUNTENIA</t>
  </si>
  <si>
    <t>CRISTALSOFT SRL</t>
  </si>
  <si>
    <t>CVA SERVICII SOFT CONTA</t>
  </si>
  <si>
    <t>TREI D PLUS SRL</t>
  </si>
  <si>
    <t>CVA SERVICII DEZINSECTIE SI DERATIZARE</t>
  </si>
  <si>
    <t>CVA SERVICII IUNIE 2018</t>
  </si>
  <si>
    <t>CERTSIGN SRL</t>
  </si>
  <si>
    <t>CVA CERTIFICAT DIGITAL CALIFICAT</t>
  </si>
  <si>
    <t>15.06.2018</t>
  </si>
  <si>
    <t>ALTEX ROMANIA SRL</t>
  </si>
  <si>
    <t>CVA ACHIZITIONARE HARD DISK DRIVE</t>
  </si>
  <si>
    <t>CVA TONERE</t>
  </si>
  <si>
    <t>CVA ABONAMENT IUNIE 2018</t>
  </si>
  <si>
    <t>OMV PETROM MARKETING</t>
  </si>
  <si>
    <t>CVA ACHIZ BONURI VALORICE CARBURANT</t>
  </si>
  <si>
    <t>CVA SERVICII FURNIZARE GAZE LUNA MAI 2018</t>
  </si>
  <si>
    <t>CVA SERVICII MEDICALE</t>
  </si>
  <si>
    <t>CVA TAXA TIPIZATE IMPRIMATE</t>
  </si>
  <si>
    <t>18.06.2018</t>
  </si>
  <si>
    <t>DNS BIROTICA</t>
  </si>
  <si>
    <t>CVA MEMORIE USB</t>
  </si>
  <si>
    <t>19.06.2018</t>
  </si>
  <si>
    <t>CVA ACHIZITIONARE PLICURI</t>
  </si>
  <si>
    <t>CN POSTA ROMANA</t>
  </si>
  <si>
    <t>CVA INACARCARE MASINA DE FRANCAT</t>
  </si>
  <si>
    <t>21.06.2018</t>
  </si>
  <si>
    <t>CENTRUL TRAVEL SRL</t>
  </si>
  <si>
    <t>CVA BILETE DE AVION</t>
  </si>
  <si>
    <t>PROMOTIONAL INTERSERVICE SRL</t>
  </si>
  <si>
    <t>CVA REVIZIE MASINA DE FRANCAT</t>
  </si>
  <si>
    <t>DHL INTERNATIONAL ROM SRL</t>
  </si>
  <si>
    <t>CVA EXPEDIERE DOCUMENTE</t>
  </si>
  <si>
    <t>ADMINISTRATIA FONDULUI IMOBILIAR</t>
  </si>
  <si>
    <t>CVA LIPSA FOLOSINTA SPATIU</t>
  </si>
  <si>
    <t>25.06.2018</t>
  </si>
  <si>
    <t>ROBOSTO LOGISTIK SRL</t>
  </si>
  <si>
    <t>CVA PRESTARI SERVICII IUNIE 2018</t>
  </si>
  <si>
    <t>28.06.2018</t>
  </si>
  <si>
    <t>SQUARE PARKING SRL</t>
  </si>
  <si>
    <t>CVA ABONAMENT LUNAR PARCARE</t>
  </si>
  <si>
    <t>26.06.2018</t>
  </si>
  <si>
    <t>CUMPANA 1993 SRL</t>
  </si>
  <si>
    <t>CVA APA-PACHET BIDOANE IUNIE 2018</t>
  </si>
  <si>
    <t>CVA HUSA PROTECTIE TELEFON</t>
  </si>
  <si>
    <t>DIGITRONIX TECHONOGIES SRL</t>
  </si>
  <si>
    <t>CVA HDD 72GB</t>
  </si>
  <si>
    <t>STS</t>
  </si>
  <si>
    <t>CVA SERVICIU DE COMUNICATII BUCLA LOCALA</t>
  </si>
  <si>
    <t>27.06.2018</t>
  </si>
  <si>
    <t>APA NOVA BUC SA</t>
  </si>
  <si>
    <t>CVA SERVICII APA</t>
  </si>
  <si>
    <t>CVA DEZINSECTIE SI DERATIZARE</t>
  </si>
  <si>
    <t>29.06.2018</t>
  </si>
  <si>
    <t>ALIM CONT CARD SALARIU BRD</t>
  </si>
  <si>
    <t>ALIMENTARE CONT CARD SALARII BANCA TRANSILVANIA</t>
  </si>
  <si>
    <t>ALIM CONT CARD SALARIU ING BANK</t>
  </si>
  <si>
    <t>ALIM CONT CARD SALARII RAIFFEISEN BANK</t>
  </si>
  <si>
    <t>ALIM CONT CARD SALARII BANCPOST</t>
  </si>
  <si>
    <t>ALIMENTARE CONT CARD SALARIU BRD</t>
  </si>
  <si>
    <t>SENTINTA</t>
  </si>
  <si>
    <t>CVA SCANNER CANONN</t>
  </si>
  <si>
    <t>CHELTUIELI DEPLASARI INTERNE/EXTERNE</t>
  </si>
  <si>
    <t>CORECTIE CAB ART BUGETAR</t>
  </si>
  <si>
    <t>CEC</t>
  </si>
  <si>
    <t>RIDICARE NUMERAR DEPLASARI INTERNE</t>
  </si>
  <si>
    <t>22.06.2018</t>
  </si>
  <si>
    <t>FOAIE DE VARSAMNT</t>
  </si>
  <si>
    <t>REINTREGIRE CONT</t>
  </si>
  <si>
    <t>RIDICARE NUMERAR DEPLASARI EXTERNE</t>
  </si>
  <si>
    <t>14.06.2018</t>
  </si>
  <si>
    <t>RIDICAT NUMERAR, DIVERSE</t>
  </si>
  <si>
    <t>RIDICARE NUMERAR, DIVERSE</t>
  </si>
  <si>
    <t>COMISION BANCAR</t>
  </si>
  <si>
    <t>OEB</t>
  </si>
  <si>
    <t>PLATA EPOQUE</t>
  </si>
  <si>
    <t>ALIMENTARE CONT CARD SALARIU</t>
  </si>
  <si>
    <t xml:space="preserve">ALIM CONT CARD SALARIU </t>
  </si>
  <si>
    <t>ALIM CONT CARD SALARII</t>
  </si>
  <si>
    <t>PENSIE ALIMENTARA</t>
  </si>
  <si>
    <t xml:space="preserve">POPRIRE SALARIU </t>
  </si>
  <si>
    <t>POPRIRE SALARIU</t>
  </si>
  <si>
    <t xml:space="preserve">PENSIE PRIVATA </t>
  </si>
  <si>
    <t xml:space="preserve">PENSIE ALIMENTARA </t>
  </si>
  <si>
    <t>TRANSA A II A SENTINTE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</si>
</sst>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l_e_i_-;\-* #,##0.00\ _l_e_i_-;_-* \-??\ _l_e_i_-;_-@_-"/>
    <numFmt numFmtId="165" formatCode="#,###.00"/>
    <numFmt numFmtId="166" formatCode="#,##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10" xfId="40" applyFont="1" applyBorder="1"/>
    <xf numFmtId="0" fontId="1" fillId="0" borderId="0" xfId="40"/>
    <xf numFmtId="0" fontId="20" fillId="0" borderId="0" xfId="40" applyFont="1"/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4" fontId="0" fillId="0" borderId="0" xfId="0" applyNumberFormat="1"/>
    <xf numFmtId="14" fontId="1" fillId="0" borderId="10" xfId="40" applyNumberFormat="1" applyFont="1" applyBorder="1" applyAlignment="1"/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Border="1"/>
    <xf numFmtId="14" fontId="1" fillId="0" borderId="16" xfId="40" applyNumberFormat="1" applyFont="1" applyBorder="1"/>
    <xf numFmtId="0" fontId="1" fillId="0" borderId="16" xfId="40" applyFont="1" applyFill="1" applyBorder="1"/>
    <xf numFmtId="0" fontId="1" fillId="0" borderId="16" xfId="40" applyFont="1" applyBorder="1"/>
    <xf numFmtId="0" fontId="21" fillId="0" borderId="0" xfId="0" applyFont="1"/>
    <xf numFmtId="0" fontId="23" fillId="0" borderId="18" xfId="41" applyFont="1" applyFill="1" applyBorder="1" applyAlignment="1">
      <alignment horizontal="center"/>
    </xf>
    <xf numFmtId="0" fontId="20" fillId="0" borderId="10" xfId="40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 vertical="center"/>
    </xf>
    <xf numFmtId="0" fontId="25" fillId="0" borderId="0" xfId="0" applyFont="1"/>
    <xf numFmtId="0" fontId="1" fillId="0" borderId="21" xfId="40" applyFont="1" applyBorder="1" applyAlignment="1">
      <alignment horizontal="left" vertical="center"/>
    </xf>
    <xf numFmtId="0" fontId="1" fillId="0" borderId="20" xfId="40" applyFont="1" applyBorder="1" applyAlignment="1">
      <alignment horizontal="center" vertical="center"/>
    </xf>
    <xf numFmtId="4" fontId="20" fillId="0" borderId="17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1" fillId="0" borderId="10" xfId="40" applyFont="1" applyFill="1" applyBorder="1" applyAlignment="1">
      <alignment horizontal="center" vertical="center" wrapText="1"/>
    </xf>
    <xf numFmtId="165" fontId="1" fillId="0" borderId="10" xfId="4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1" fillId="0" borderId="0" xfId="40" applyAlignment="1">
      <alignment horizontal="center" vertical="center"/>
    </xf>
    <xf numFmtId="0" fontId="0" fillId="0" borderId="0" xfId="0" applyAlignment="1">
      <alignment horizontal="center" vertical="center"/>
    </xf>
    <xf numFmtId="4" fontId="21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/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wrapText="1"/>
    </xf>
    <xf numFmtId="0" fontId="20" fillId="0" borderId="10" xfId="40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left" wrapText="1"/>
    </xf>
    <xf numFmtId="0" fontId="20" fillId="0" borderId="10" xfId="40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wrapText="1"/>
    </xf>
    <xf numFmtId="1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5" fillId="24" borderId="0" xfId="0" applyFont="1" applyFill="1"/>
    <xf numFmtId="0" fontId="20" fillId="0" borderId="26" xfId="40" applyFont="1" applyBorder="1" applyAlignment="1">
      <alignment horizontal="center" vertical="center"/>
    </xf>
    <xf numFmtId="0" fontId="20" fillId="0" borderId="27" xfId="40" applyFont="1" applyBorder="1" applyAlignment="1">
      <alignment horizontal="center" vertical="center"/>
    </xf>
    <xf numFmtId="0" fontId="20" fillId="0" borderId="27" xfId="40" applyFont="1" applyBorder="1" applyAlignment="1">
      <alignment horizontal="center" vertical="center" wrapText="1"/>
    </xf>
    <xf numFmtId="0" fontId="20" fillId="0" borderId="28" xfId="40" applyFont="1" applyBorder="1" applyAlignment="1">
      <alignment horizontal="center" vertical="center"/>
    </xf>
    <xf numFmtId="0" fontId="1" fillId="0" borderId="12" xfId="40" applyFont="1" applyBorder="1" applyAlignment="1">
      <alignment horizontal="left" vertical="center"/>
    </xf>
    <xf numFmtId="0" fontId="1" fillId="0" borderId="12" xfId="40" applyFont="1" applyBorder="1" applyAlignment="1">
      <alignment horizontal="center" vertical="center" wrapText="1"/>
    </xf>
    <xf numFmtId="0" fontId="1" fillId="0" borderId="21" xfId="4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</xf>
    <xf numFmtId="0" fontId="1" fillId="0" borderId="21" xfId="40" applyFont="1" applyBorder="1"/>
    <xf numFmtId="0" fontId="1" fillId="0" borderId="29" xfId="40" applyFont="1" applyBorder="1" applyAlignment="1">
      <alignment horizontal="center" vertical="center"/>
    </xf>
    <xf numFmtId="4" fontId="20" fillId="0" borderId="10" xfId="40" applyNumberFormat="1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wrapText="1"/>
    </xf>
    <xf numFmtId="0" fontId="1" fillId="24" borderId="10" xfId="40" applyFont="1" applyFill="1" applyBorder="1" applyAlignment="1">
      <alignment horizontal="center" wrapText="1"/>
    </xf>
    <xf numFmtId="165" fontId="1" fillId="24" borderId="10" xfId="40" applyNumberFormat="1" applyFont="1" applyFill="1" applyBorder="1" applyAlignment="1">
      <alignment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4" fontId="21" fillId="24" borderId="10" xfId="0" applyNumberFormat="1" applyFont="1" applyFill="1" applyBorder="1" applyAlignment="1">
      <alignment horizontal="center" wrapText="1"/>
    </xf>
    <xf numFmtId="14" fontId="1" fillId="0" borderId="21" xfId="40" applyNumberFormat="1" applyFont="1" applyBorder="1" applyAlignment="1">
      <alignment horizontal="left" vertical="center"/>
    </xf>
    <xf numFmtId="14" fontId="20" fillId="24" borderId="10" xfId="40" applyNumberFormat="1" applyFont="1" applyFill="1" applyBorder="1" applyAlignment="1">
      <alignment horizontal="left" vertical="center" wrapText="1"/>
    </xf>
    <xf numFmtId="14" fontId="1" fillId="0" borderId="10" xfId="40" applyNumberFormat="1" applyFont="1" applyBorder="1" applyAlignment="1">
      <alignment horizontal="left" vertical="center"/>
    </xf>
    <xf numFmtId="0" fontId="1" fillId="0" borderId="11" xfId="40" applyFont="1" applyBorder="1" applyAlignment="1">
      <alignment horizontal="center" vertical="center"/>
    </xf>
    <xf numFmtId="0" fontId="20" fillId="24" borderId="10" xfId="40" applyFont="1" applyFill="1" applyBorder="1" applyAlignment="1">
      <alignment vertical="center" wrapText="1"/>
    </xf>
    <xf numFmtId="0" fontId="1" fillId="0" borderId="10" xfId="40" applyFont="1" applyFill="1" applyBorder="1" applyAlignment="1">
      <alignment vertical="center" wrapText="1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0" fontId="1" fillId="0" borderId="10" xfId="40" applyFont="1" applyFill="1" applyBorder="1" applyAlignment="1">
      <alignment horizontal="left" vertical="center" wrapText="1"/>
    </xf>
    <xf numFmtId="0" fontId="1" fillId="24" borderId="10" xfId="40" applyFont="1" applyFill="1" applyBorder="1" applyAlignment="1">
      <alignment horizontal="left" vertical="center" wrapText="1"/>
    </xf>
    <xf numFmtId="166" fontId="20" fillId="24" borderId="10" xfId="40" applyNumberFormat="1" applyFont="1" applyFill="1" applyBorder="1" applyAlignment="1">
      <alignment horizontal="center" vertical="center" wrapText="1"/>
    </xf>
    <xf numFmtId="4" fontId="1" fillId="0" borderId="22" xfId="40" applyNumberFormat="1" applyFont="1" applyBorder="1" applyAlignment="1">
      <alignment horizontal="center"/>
    </xf>
    <xf numFmtId="164" fontId="20" fillId="0" borderId="17" xfId="30" applyFont="1" applyFill="1" applyBorder="1" applyAlignment="1" applyProtection="1">
      <alignment horizontal="center"/>
    </xf>
    <xf numFmtId="14" fontId="1" fillId="0" borderId="27" xfId="40" applyNumberFormat="1" applyFont="1" applyBorder="1" applyAlignment="1">
      <alignment horizontal="left" vertical="center"/>
    </xf>
    <xf numFmtId="14" fontId="1" fillId="0" borderId="19" xfId="40" applyNumberFormat="1" applyFont="1" applyBorder="1" applyAlignment="1">
      <alignment horizontal="left" vertical="center"/>
    </xf>
    <xf numFmtId="165" fontId="0" fillId="0" borderId="0" xfId="0" applyNumberFormat="1"/>
    <xf numFmtId="165" fontId="1" fillId="0" borderId="10" xfId="40" applyNumberFormat="1" applyFont="1" applyFill="1" applyBorder="1" applyAlignment="1">
      <alignment horizontal="right" vertical="center" wrapText="1"/>
    </xf>
    <xf numFmtId="165" fontId="1" fillId="0" borderId="10" xfId="40" applyNumberFormat="1" applyFont="1" applyFill="1" applyBorder="1" applyAlignment="1">
      <alignment wrapText="1"/>
    </xf>
    <xf numFmtId="165" fontId="1" fillId="24" borderId="10" xfId="40" applyNumberFormat="1" applyFont="1" applyFill="1" applyBorder="1" applyAlignment="1">
      <alignment vertical="center" wrapText="1"/>
    </xf>
    <xf numFmtId="4" fontId="1" fillId="24" borderId="13" xfId="40" applyNumberFormat="1" applyFont="1" applyFill="1" applyBorder="1" applyAlignment="1">
      <alignment horizontal="right" vertical="center"/>
    </xf>
    <xf numFmtId="4" fontId="1" fillId="24" borderId="14" xfId="40" applyNumberFormat="1" applyFont="1" applyFill="1" applyBorder="1" applyAlignment="1">
      <alignment horizontal="right" vertical="center"/>
    </xf>
    <xf numFmtId="4" fontId="1" fillId="24" borderId="22" xfId="40" applyNumberFormat="1" applyFont="1" applyFill="1" applyBorder="1" applyAlignment="1">
      <alignment horizontal="right" vertical="center"/>
    </xf>
    <xf numFmtId="4" fontId="1" fillId="24" borderId="22" xfId="40" applyNumberFormat="1" applyFont="1" applyFill="1" applyBorder="1" applyAlignment="1">
      <alignment vertical="center"/>
    </xf>
    <xf numFmtId="4" fontId="1" fillId="24" borderId="14" xfId="40" applyNumberFormat="1" applyFont="1" applyFill="1" applyBorder="1" applyAlignment="1">
      <alignment vertical="center"/>
    </xf>
    <xf numFmtId="14" fontId="1" fillId="0" borderId="10" xfId="40" applyNumberFormat="1" applyFont="1" applyBorder="1" applyAlignment="1">
      <alignment horizontal="center"/>
    </xf>
    <xf numFmtId="14" fontId="1" fillId="0" borderId="10" xfId="40" applyNumberFormat="1" applyFont="1" applyBorder="1" applyAlignment="1">
      <alignment horizontal="center" vertical="center"/>
    </xf>
    <xf numFmtId="0" fontId="20" fillId="0" borderId="23" xfId="40" applyFont="1" applyBorder="1" applyAlignment="1">
      <alignment horizontal="left"/>
    </xf>
    <xf numFmtId="0" fontId="20" fillId="0" borderId="24" xfId="40" applyFont="1" applyBorder="1" applyAlignment="1">
      <alignment horizontal="left"/>
    </xf>
    <xf numFmtId="0" fontId="20" fillId="0" borderId="2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view="pageLayout" topLeftCell="A46" zoomScaleNormal="100" workbookViewId="0">
      <selection activeCell="F70" sqref="F70"/>
    </sheetView>
  </sheetViews>
  <sheetFormatPr defaultRowHeight="15" x14ac:dyDescent="0.25"/>
  <cols>
    <col min="1" max="1" width="14.42578125" customWidth="1"/>
    <col min="2" max="2" width="11.28515625" bestFit="1" customWidth="1"/>
    <col min="3" max="3" width="5" bestFit="1" customWidth="1"/>
    <col min="4" max="4" width="11.85546875" bestFit="1" customWidth="1"/>
    <col min="5" max="5" width="11.85546875" style="33" bestFit="1" customWidth="1"/>
    <col min="6" max="6" width="25.7109375" bestFit="1" customWidth="1"/>
    <col min="7" max="7" width="12.7109375" bestFit="1" customWidth="1"/>
    <col min="8" max="8" width="11.7109375" bestFit="1" customWidth="1"/>
    <col min="9" max="9" width="12.7109375" bestFit="1" customWidth="1"/>
    <col min="11" max="11" width="12.7109375" bestFit="1" customWidth="1"/>
  </cols>
  <sheetData>
    <row r="1" spans="1:6" x14ac:dyDescent="0.25">
      <c r="A1" s="3" t="s">
        <v>4</v>
      </c>
      <c r="B1" s="3"/>
      <c r="C1" s="2"/>
      <c r="D1" s="2"/>
      <c r="E1" s="32"/>
      <c r="F1" s="2"/>
    </row>
    <row r="3" spans="1:6" x14ac:dyDescent="0.25">
      <c r="A3" s="3" t="s">
        <v>30</v>
      </c>
      <c r="B3" s="2"/>
      <c r="C3" s="2"/>
      <c r="D3" s="2"/>
      <c r="E3" s="32"/>
    </row>
    <row r="4" spans="1:6" x14ac:dyDescent="0.25">
      <c r="A4" s="3" t="s">
        <v>31</v>
      </c>
      <c r="B4" s="2"/>
      <c r="C4" s="2"/>
      <c r="D4" s="2"/>
      <c r="E4" s="32"/>
    </row>
    <row r="5" spans="1:6" x14ac:dyDescent="0.25">
      <c r="A5" s="8" t="s">
        <v>5</v>
      </c>
      <c r="B5" s="3" t="s">
        <v>61</v>
      </c>
      <c r="C5" s="3"/>
    </row>
    <row r="6" spans="1:6" x14ac:dyDescent="0.25">
      <c r="A6" s="2"/>
      <c r="B6" s="3"/>
      <c r="C6" s="3"/>
      <c r="D6" s="3"/>
      <c r="E6" s="32"/>
    </row>
    <row r="7" spans="1:6" x14ac:dyDescent="0.25">
      <c r="A7" s="38" t="s">
        <v>26</v>
      </c>
      <c r="B7" s="18" t="s">
        <v>6</v>
      </c>
      <c r="C7" s="18" t="s">
        <v>7</v>
      </c>
      <c r="D7" s="18" t="s">
        <v>8</v>
      </c>
      <c r="E7" s="39" t="s">
        <v>3</v>
      </c>
      <c r="F7" s="18" t="s">
        <v>32</v>
      </c>
    </row>
    <row r="8" spans="1:6" ht="26.25" x14ac:dyDescent="0.25">
      <c r="A8" s="40" t="s">
        <v>9</v>
      </c>
      <c r="B8" s="27" t="s">
        <v>26</v>
      </c>
      <c r="C8" s="27" t="s">
        <v>26</v>
      </c>
      <c r="D8" s="75">
        <v>5136091</v>
      </c>
      <c r="E8" s="41" t="s">
        <v>26</v>
      </c>
      <c r="F8" s="27" t="s">
        <v>26</v>
      </c>
    </row>
    <row r="9" spans="1:6" x14ac:dyDescent="0.25">
      <c r="A9" s="42" t="s">
        <v>10</v>
      </c>
      <c r="B9" s="74" t="s">
        <v>65</v>
      </c>
      <c r="C9" s="29">
        <v>7</v>
      </c>
      <c r="D9" s="87">
        <v>67724</v>
      </c>
      <c r="E9" s="57" t="s">
        <v>26</v>
      </c>
      <c r="F9" s="31" t="s">
        <v>33</v>
      </c>
    </row>
    <row r="10" spans="1:6" ht="25.5" x14ac:dyDescent="0.25">
      <c r="A10" s="43" t="s">
        <v>26</v>
      </c>
      <c r="B10" s="74" t="s">
        <v>65</v>
      </c>
      <c r="C10" s="29">
        <v>7</v>
      </c>
      <c r="D10" s="87">
        <v>1843</v>
      </c>
      <c r="E10" s="57" t="s">
        <v>26</v>
      </c>
      <c r="F10" s="31" t="s">
        <v>177</v>
      </c>
    </row>
    <row r="11" spans="1:6" ht="25.5" x14ac:dyDescent="0.25">
      <c r="A11" s="43"/>
      <c r="B11" s="74" t="s">
        <v>65</v>
      </c>
      <c r="C11" s="29">
        <v>7</v>
      </c>
      <c r="D11" s="87">
        <v>353</v>
      </c>
      <c r="E11" s="57" t="s">
        <v>26</v>
      </c>
      <c r="F11" s="31" t="s">
        <v>35</v>
      </c>
    </row>
    <row r="12" spans="1:6" ht="25.5" x14ac:dyDescent="0.25">
      <c r="A12" s="43"/>
      <c r="B12" s="74" t="s">
        <v>65</v>
      </c>
      <c r="C12" s="29">
        <v>7</v>
      </c>
      <c r="D12" s="87">
        <v>552</v>
      </c>
      <c r="E12" s="57" t="s">
        <v>26</v>
      </c>
      <c r="F12" s="31" t="s">
        <v>35</v>
      </c>
    </row>
    <row r="13" spans="1:6" ht="25.5" x14ac:dyDescent="0.25">
      <c r="A13" s="43"/>
      <c r="B13" s="74" t="s">
        <v>65</v>
      </c>
      <c r="C13" s="29">
        <v>7</v>
      </c>
      <c r="D13" s="87">
        <v>975</v>
      </c>
      <c r="E13" s="57" t="s">
        <v>26</v>
      </c>
      <c r="F13" s="31" t="s">
        <v>35</v>
      </c>
    </row>
    <row r="14" spans="1:6" x14ac:dyDescent="0.25">
      <c r="A14" s="43" t="s">
        <v>26</v>
      </c>
      <c r="B14" s="74" t="s">
        <v>65</v>
      </c>
      <c r="C14" s="29">
        <v>7</v>
      </c>
      <c r="D14" s="87">
        <v>2784</v>
      </c>
      <c r="E14" s="57" t="s">
        <v>26</v>
      </c>
      <c r="F14" s="31" t="s">
        <v>178</v>
      </c>
    </row>
    <row r="15" spans="1:6" ht="25.5" x14ac:dyDescent="0.25">
      <c r="A15" s="43" t="s">
        <v>26</v>
      </c>
      <c r="B15" s="74" t="s">
        <v>65</v>
      </c>
      <c r="C15" s="29">
        <v>7</v>
      </c>
      <c r="D15" s="87">
        <v>2784</v>
      </c>
      <c r="E15" s="57" t="s">
        <v>26</v>
      </c>
      <c r="F15" s="31" t="s">
        <v>155</v>
      </c>
    </row>
    <row r="16" spans="1:6" x14ac:dyDescent="0.25">
      <c r="A16" s="43"/>
      <c r="B16" s="74" t="s">
        <v>65</v>
      </c>
      <c r="C16" s="29">
        <v>7</v>
      </c>
      <c r="D16" s="87">
        <v>480969</v>
      </c>
      <c r="E16" s="57" t="s">
        <v>26</v>
      </c>
      <c r="F16" s="31" t="s">
        <v>179</v>
      </c>
    </row>
    <row r="17" spans="1:10" x14ac:dyDescent="0.25">
      <c r="A17" s="43" t="s">
        <v>26</v>
      </c>
      <c r="B17" s="74" t="s">
        <v>65</v>
      </c>
      <c r="C17" s="29">
        <v>7</v>
      </c>
      <c r="D17" s="87">
        <v>200</v>
      </c>
      <c r="E17" s="57" t="s">
        <v>26</v>
      </c>
      <c r="F17" s="28" t="s">
        <v>180</v>
      </c>
    </row>
    <row r="18" spans="1:10" x14ac:dyDescent="0.25">
      <c r="A18" s="43" t="s">
        <v>26</v>
      </c>
      <c r="B18" s="74" t="s">
        <v>65</v>
      </c>
      <c r="C18" s="29">
        <v>7</v>
      </c>
      <c r="D18" s="87">
        <v>1300</v>
      </c>
      <c r="E18" s="57" t="s">
        <v>26</v>
      </c>
      <c r="F18" s="28" t="s">
        <v>182</v>
      </c>
    </row>
    <row r="19" spans="1:10" x14ac:dyDescent="0.25">
      <c r="A19" s="43" t="s">
        <v>26</v>
      </c>
      <c r="B19" s="74" t="s">
        <v>65</v>
      </c>
      <c r="C19" s="29">
        <v>7</v>
      </c>
      <c r="D19" s="87">
        <v>100</v>
      </c>
      <c r="E19" s="57" t="s">
        <v>26</v>
      </c>
      <c r="F19" s="28" t="s">
        <v>181</v>
      </c>
    </row>
    <row r="20" spans="1:10" x14ac:dyDescent="0.25">
      <c r="A20" s="43" t="s">
        <v>26</v>
      </c>
      <c r="B20" s="74" t="s">
        <v>65</v>
      </c>
      <c r="C20" s="29">
        <v>7</v>
      </c>
      <c r="D20" s="87">
        <v>200</v>
      </c>
      <c r="E20" s="57" t="s">
        <v>26</v>
      </c>
      <c r="F20" s="31" t="s">
        <v>181</v>
      </c>
    </row>
    <row r="21" spans="1:10" ht="25.5" x14ac:dyDescent="0.25">
      <c r="A21" s="43" t="s">
        <v>26</v>
      </c>
      <c r="B21" s="74" t="s">
        <v>65</v>
      </c>
      <c r="C21" s="29">
        <v>7</v>
      </c>
      <c r="D21" s="87">
        <v>20285</v>
      </c>
      <c r="E21" s="57" t="s">
        <v>26</v>
      </c>
      <c r="F21" s="31" t="s">
        <v>37</v>
      </c>
    </row>
    <row r="22" spans="1:10" x14ac:dyDescent="0.25">
      <c r="A22" s="43" t="s">
        <v>26</v>
      </c>
      <c r="B22" s="74" t="s">
        <v>65</v>
      </c>
      <c r="C22" s="29">
        <v>7</v>
      </c>
      <c r="D22" s="87">
        <v>100</v>
      </c>
      <c r="E22" s="57" t="s">
        <v>26</v>
      </c>
      <c r="F22" s="31" t="s">
        <v>182</v>
      </c>
    </row>
    <row r="23" spans="1:10" ht="25.5" x14ac:dyDescent="0.25">
      <c r="A23" s="43" t="s">
        <v>26</v>
      </c>
      <c r="B23" s="74" t="s">
        <v>65</v>
      </c>
      <c r="C23" s="29">
        <v>7</v>
      </c>
      <c r="D23" s="87">
        <v>117070</v>
      </c>
      <c r="E23" s="57" t="s">
        <v>26</v>
      </c>
      <c r="F23" s="31" t="s">
        <v>56</v>
      </c>
    </row>
    <row r="24" spans="1:10" x14ac:dyDescent="0.25">
      <c r="A24" s="43" t="s">
        <v>26</v>
      </c>
      <c r="B24" s="74" t="s">
        <v>65</v>
      </c>
      <c r="C24" s="29">
        <v>7</v>
      </c>
      <c r="D24" s="87">
        <v>400</v>
      </c>
      <c r="E24" s="57" t="s">
        <v>26</v>
      </c>
      <c r="F24" s="31" t="s">
        <v>182</v>
      </c>
    </row>
    <row r="25" spans="1:10" ht="25.5" x14ac:dyDescent="0.25">
      <c r="A25" s="43" t="s">
        <v>26</v>
      </c>
      <c r="B25" s="74" t="s">
        <v>65</v>
      </c>
      <c r="C25" s="29">
        <v>7</v>
      </c>
      <c r="D25" s="87">
        <v>368611</v>
      </c>
      <c r="E25" s="57" t="s">
        <v>26</v>
      </c>
      <c r="F25" s="31" t="s">
        <v>34</v>
      </c>
    </row>
    <row r="26" spans="1:10" x14ac:dyDescent="0.25">
      <c r="A26" s="43" t="s">
        <v>26</v>
      </c>
      <c r="B26" s="74" t="s">
        <v>65</v>
      </c>
      <c r="C26" s="29">
        <v>7</v>
      </c>
      <c r="D26" s="87">
        <v>2010</v>
      </c>
      <c r="E26" s="57" t="s">
        <v>26</v>
      </c>
      <c r="F26" s="31" t="s">
        <v>57</v>
      </c>
    </row>
    <row r="27" spans="1:10" x14ac:dyDescent="0.25">
      <c r="A27" s="43" t="s">
        <v>26</v>
      </c>
      <c r="B27" s="74" t="s">
        <v>65</v>
      </c>
      <c r="C27" s="29">
        <v>7</v>
      </c>
      <c r="D27" s="87">
        <v>100</v>
      </c>
      <c r="E27" s="57" t="s">
        <v>26</v>
      </c>
      <c r="F27" s="31" t="s">
        <v>183</v>
      </c>
    </row>
    <row r="28" spans="1:10" x14ac:dyDescent="0.25">
      <c r="A28" s="43" t="s">
        <v>26</v>
      </c>
      <c r="B28" s="74" t="s">
        <v>65</v>
      </c>
      <c r="C28" s="29">
        <v>7</v>
      </c>
      <c r="D28" s="87">
        <v>100</v>
      </c>
      <c r="E28" s="57" t="s">
        <v>26</v>
      </c>
      <c r="F28" s="31" t="s">
        <v>183</v>
      </c>
      <c r="G28" s="84"/>
    </row>
    <row r="29" spans="1:10" x14ac:dyDescent="0.25">
      <c r="A29" s="43" t="s">
        <v>26</v>
      </c>
      <c r="B29" s="74" t="s">
        <v>65</v>
      </c>
      <c r="C29" s="29">
        <v>7</v>
      </c>
      <c r="D29" s="87">
        <v>1620</v>
      </c>
      <c r="E29" s="57" t="s">
        <v>26</v>
      </c>
      <c r="F29" s="31" t="s">
        <v>184</v>
      </c>
    </row>
    <row r="30" spans="1:10" ht="25.5" x14ac:dyDescent="0.25">
      <c r="A30" s="43" t="s">
        <v>26</v>
      </c>
      <c r="B30" s="74" t="s">
        <v>65</v>
      </c>
      <c r="C30" s="29">
        <v>19</v>
      </c>
      <c r="D30" s="87">
        <v>-279</v>
      </c>
      <c r="E30" s="57" t="s">
        <v>26</v>
      </c>
      <c r="F30" s="31" t="s">
        <v>164</v>
      </c>
    </row>
    <row r="31" spans="1:10" x14ac:dyDescent="0.25">
      <c r="A31" s="58" t="s">
        <v>11</v>
      </c>
      <c r="B31" s="62" t="s">
        <v>26</v>
      </c>
      <c r="C31" s="62" t="s">
        <v>26</v>
      </c>
      <c r="D31" s="76">
        <f>SUM(D9:D30)</f>
        <v>1069801</v>
      </c>
      <c r="E31" s="64" t="s">
        <v>26</v>
      </c>
      <c r="F31" s="63" t="s">
        <v>26</v>
      </c>
      <c r="H31" s="35"/>
      <c r="J31" s="6"/>
    </row>
    <row r="32" spans="1:10" x14ac:dyDescent="0.25">
      <c r="A32" s="62" t="s">
        <v>26</v>
      </c>
      <c r="B32" s="62" t="s">
        <v>26</v>
      </c>
      <c r="C32" s="62" t="s">
        <v>26</v>
      </c>
      <c r="D32" s="62" t="s">
        <v>26</v>
      </c>
      <c r="E32" s="64">
        <f>SUM(D31)+D8</f>
        <v>6205892</v>
      </c>
      <c r="F32" s="63" t="s">
        <v>26</v>
      </c>
      <c r="H32" s="6"/>
    </row>
    <row r="33" spans="1:15" ht="26.25" x14ac:dyDescent="0.25">
      <c r="A33" s="58" t="s">
        <v>27</v>
      </c>
      <c r="B33" s="62" t="s">
        <v>26</v>
      </c>
      <c r="C33" s="58" t="s">
        <v>26</v>
      </c>
      <c r="D33" s="76">
        <v>1134853</v>
      </c>
      <c r="E33" s="64" t="s">
        <v>26</v>
      </c>
      <c r="F33" s="63" t="s">
        <v>26</v>
      </c>
    </row>
    <row r="34" spans="1:15" ht="38.25" x14ac:dyDescent="0.25">
      <c r="A34" s="73" t="s">
        <v>28</v>
      </c>
      <c r="B34" s="74" t="s">
        <v>65</v>
      </c>
      <c r="C34" s="29">
        <v>7</v>
      </c>
      <c r="D34" s="30">
        <v>109082</v>
      </c>
      <c r="E34" s="57" t="s">
        <v>26</v>
      </c>
      <c r="F34" s="74" t="s">
        <v>156</v>
      </c>
    </row>
    <row r="35" spans="1:15" ht="25.5" x14ac:dyDescent="0.25">
      <c r="A35" s="61" t="s">
        <v>26</v>
      </c>
      <c r="B35" s="74" t="s">
        <v>65</v>
      </c>
      <c r="C35" s="29">
        <v>7</v>
      </c>
      <c r="D35" s="85">
        <v>696</v>
      </c>
      <c r="E35" s="57" t="s">
        <v>26</v>
      </c>
      <c r="F35" s="74" t="s">
        <v>160</v>
      </c>
      <c r="N35" s="6"/>
      <c r="O35" s="6"/>
    </row>
    <row r="36" spans="1:15" ht="26.25" x14ac:dyDescent="0.25">
      <c r="A36" s="61" t="s">
        <v>26</v>
      </c>
      <c r="B36" s="74" t="s">
        <v>65</v>
      </c>
      <c r="C36" s="29">
        <v>7</v>
      </c>
      <c r="D36" s="85">
        <v>23693</v>
      </c>
      <c r="E36" s="57" t="s">
        <v>26</v>
      </c>
      <c r="F36" s="28" t="s">
        <v>158</v>
      </c>
    </row>
    <row r="37" spans="1:15" ht="26.25" x14ac:dyDescent="0.25">
      <c r="A37" s="61" t="s">
        <v>26</v>
      </c>
      <c r="B37" s="74" t="s">
        <v>65</v>
      </c>
      <c r="C37" s="29">
        <v>7</v>
      </c>
      <c r="D37" s="85">
        <v>415</v>
      </c>
      <c r="E37" s="57" t="s">
        <v>26</v>
      </c>
      <c r="F37" s="28" t="s">
        <v>157</v>
      </c>
    </row>
    <row r="38" spans="1:15" ht="26.25" x14ac:dyDescent="0.25">
      <c r="A38" s="61" t="s">
        <v>26</v>
      </c>
      <c r="B38" s="74" t="s">
        <v>65</v>
      </c>
      <c r="C38" s="29">
        <v>7</v>
      </c>
      <c r="D38" s="85">
        <v>4865</v>
      </c>
      <c r="E38" s="57" t="s">
        <v>26</v>
      </c>
      <c r="F38" s="28" t="s">
        <v>159</v>
      </c>
    </row>
    <row r="39" spans="1:15" x14ac:dyDescent="0.25">
      <c r="A39" s="61" t="s">
        <v>26</v>
      </c>
      <c r="B39" s="74" t="s">
        <v>65</v>
      </c>
      <c r="C39" s="29">
        <v>7</v>
      </c>
      <c r="D39" s="85">
        <v>16067</v>
      </c>
      <c r="E39" s="57" t="s">
        <v>26</v>
      </c>
      <c r="F39" s="31" t="s">
        <v>33</v>
      </c>
    </row>
    <row r="40" spans="1:15" ht="25.5" x14ac:dyDescent="0.25">
      <c r="A40" s="61" t="s">
        <v>26</v>
      </c>
      <c r="B40" s="74" t="s">
        <v>65</v>
      </c>
      <c r="C40" s="29">
        <v>7</v>
      </c>
      <c r="D40" s="85">
        <v>83744</v>
      </c>
      <c r="E40" s="57" t="s">
        <v>26</v>
      </c>
      <c r="F40" s="31" t="s">
        <v>34</v>
      </c>
    </row>
    <row r="41" spans="1:15" ht="25.5" x14ac:dyDescent="0.25">
      <c r="A41" s="61" t="s">
        <v>26</v>
      </c>
      <c r="B41" s="74" t="s">
        <v>65</v>
      </c>
      <c r="C41" s="29">
        <v>7</v>
      </c>
      <c r="D41" s="85">
        <v>696</v>
      </c>
      <c r="E41" s="57" t="s">
        <v>26</v>
      </c>
      <c r="F41" s="74" t="s">
        <v>160</v>
      </c>
    </row>
    <row r="42" spans="1:15" x14ac:dyDescent="0.25">
      <c r="A42" s="58" t="s">
        <v>29</v>
      </c>
      <c r="B42" s="62" t="s">
        <v>26</v>
      </c>
      <c r="C42" s="62" t="s">
        <v>26</v>
      </c>
      <c r="D42" s="76">
        <f>SUM(D34:D41)</f>
        <v>239258</v>
      </c>
      <c r="E42" s="64" t="s">
        <v>26</v>
      </c>
      <c r="F42" s="63" t="s">
        <v>26</v>
      </c>
    </row>
    <row r="43" spans="1:15" x14ac:dyDescent="0.25">
      <c r="A43" s="59" t="s">
        <v>26</v>
      </c>
      <c r="B43" s="62" t="s">
        <v>26</v>
      </c>
      <c r="C43" s="62" t="s">
        <v>26</v>
      </c>
      <c r="D43" s="60"/>
      <c r="E43" s="64">
        <f>SUM(D42)+D33</f>
        <v>1374111</v>
      </c>
      <c r="F43" s="63" t="s">
        <v>26</v>
      </c>
    </row>
    <row r="44" spans="1:15" ht="20.25" customHeight="1" x14ac:dyDescent="0.25">
      <c r="A44" s="58" t="s">
        <v>12</v>
      </c>
      <c r="B44" s="62" t="s">
        <v>26</v>
      </c>
      <c r="C44" s="62" t="s">
        <v>26</v>
      </c>
      <c r="D44" s="76">
        <v>28279</v>
      </c>
      <c r="E44" s="64" t="s">
        <v>26</v>
      </c>
      <c r="F44" s="63" t="s">
        <v>26</v>
      </c>
    </row>
    <row r="45" spans="1:15" ht="26.25" x14ac:dyDescent="0.25">
      <c r="A45" s="73" t="s">
        <v>13</v>
      </c>
      <c r="B45" s="74" t="s">
        <v>65</v>
      </c>
      <c r="C45" s="29">
        <v>7</v>
      </c>
      <c r="D45" s="30">
        <v>2830</v>
      </c>
      <c r="E45" s="57" t="s">
        <v>26</v>
      </c>
      <c r="F45" s="28" t="s">
        <v>35</v>
      </c>
    </row>
    <row r="46" spans="1:15" ht="26.25" x14ac:dyDescent="0.25">
      <c r="A46" s="61" t="s">
        <v>26</v>
      </c>
      <c r="B46" s="74" t="s">
        <v>65</v>
      </c>
      <c r="C46" s="29">
        <v>7</v>
      </c>
      <c r="D46" s="30">
        <v>1103</v>
      </c>
      <c r="E46" s="57" t="s">
        <v>26</v>
      </c>
      <c r="F46" s="28" t="s">
        <v>36</v>
      </c>
    </row>
    <row r="47" spans="1:15" x14ac:dyDescent="0.25">
      <c r="A47" s="61" t="s">
        <v>26</v>
      </c>
      <c r="B47" s="74" t="s">
        <v>65</v>
      </c>
      <c r="C47" s="29">
        <v>7</v>
      </c>
      <c r="D47" s="30">
        <v>471</v>
      </c>
      <c r="E47" s="57" t="s">
        <v>26</v>
      </c>
      <c r="F47" s="28" t="s">
        <v>33</v>
      </c>
    </row>
    <row r="48" spans="1:15" ht="28.5" customHeight="1" x14ac:dyDescent="0.25">
      <c r="A48" s="61" t="s">
        <v>26</v>
      </c>
      <c r="B48" s="74" t="s">
        <v>65</v>
      </c>
      <c r="C48" s="29">
        <v>7</v>
      </c>
      <c r="D48" s="30">
        <v>2376</v>
      </c>
      <c r="E48" s="57" t="s">
        <v>26</v>
      </c>
      <c r="F48" s="31" t="s">
        <v>34</v>
      </c>
    </row>
    <row r="49" spans="1:20" x14ac:dyDescent="0.25">
      <c r="A49" s="58" t="s">
        <v>14</v>
      </c>
      <c r="B49" s="62" t="s">
        <v>26</v>
      </c>
      <c r="C49" s="62" t="s">
        <v>26</v>
      </c>
      <c r="D49" s="76">
        <f>SUM(D45:D48)</f>
        <v>6780</v>
      </c>
      <c r="E49" s="64" t="s">
        <v>26</v>
      </c>
      <c r="F49" s="63" t="s">
        <v>26</v>
      </c>
    </row>
    <row r="50" spans="1:20" x14ac:dyDescent="0.25">
      <c r="A50" s="59" t="s">
        <v>26</v>
      </c>
      <c r="B50" s="62" t="s">
        <v>26</v>
      </c>
      <c r="C50" s="62" t="s">
        <v>26</v>
      </c>
      <c r="D50" s="60"/>
      <c r="E50" s="64">
        <f>SUM(D49)+D44</f>
        <v>35059</v>
      </c>
      <c r="F50" s="63" t="s">
        <v>26</v>
      </c>
    </row>
    <row r="51" spans="1:20" ht="26.25" x14ac:dyDescent="0.25">
      <c r="A51" s="58" t="s">
        <v>51</v>
      </c>
      <c r="B51" s="62" t="s">
        <v>26</v>
      </c>
      <c r="C51" s="62" t="s">
        <v>26</v>
      </c>
      <c r="D51" s="76">
        <v>199370.48</v>
      </c>
      <c r="E51" s="64" t="s">
        <v>26</v>
      </c>
      <c r="F51" s="63" t="s">
        <v>26</v>
      </c>
    </row>
    <row r="52" spans="1:20" ht="25.5" x14ac:dyDescent="0.25">
      <c r="A52" s="70" t="s">
        <v>50</v>
      </c>
      <c r="B52" s="77" t="s">
        <v>65</v>
      </c>
      <c r="C52" s="62" t="s">
        <v>26</v>
      </c>
      <c r="D52" s="65">
        <v>30412.61</v>
      </c>
      <c r="E52" s="64" t="s">
        <v>26</v>
      </c>
      <c r="F52" s="67" t="s">
        <v>163</v>
      </c>
    </row>
    <row r="53" spans="1:20" x14ac:dyDescent="0.25">
      <c r="A53" s="58" t="s">
        <v>52</v>
      </c>
      <c r="B53" s="62" t="s">
        <v>26</v>
      </c>
      <c r="C53" s="62" t="s">
        <v>26</v>
      </c>
      <c r="D53" s="76">
        <f>SUM(D52:D52)</f>
        <v>30412.61</v>
      </c>
      <c r="E53" s="64" t="s">
        <v>26</v>
      </c>
      <c r="F53" s="68" t="s">
        <v>26</v>
      </c>
    </row>
    <row r="54" spans="1:20" x14ac:dyDescent="0.25">
      <c r="A54" s="36" t="s">
        <v>26</v>
      </c>
      <c r="B54" s="29" t="s">
        <v>26</v>
      </c>
      <c r="C54" s="29" t="s">
        <v>26</v>
      </c>
      <c r="D54" s="36" t="s">
        <v>26</v>
      </c>
      <c r="E54" s="44">
        <f>SUM(D53)+D51</f>
        <v>229783.09000000003</v>
      </c>
      <c r="F54" s="34" t="s">
        <v>26</v>
      </c>
    </row>
    <row r="55" spans="1:20" ht="26.25" x14ac:dyDescent="0.25">
      <c r="A55" s="58" t="s">
        <v>15</v>
      </c>
      <c r="B55" s="62" t="s">
        <v>26</v>
      </c>
      <c r="C55" s="62" t="s">
        <v>26</v>
      </c>
      <c r="D55" s="76">
        <v>452658</v>
      </c>
      <c r="E55" s="64" t="s">
        <v>26</v>
      </c>
      <c r="F55" s="63" t="s">
        <v>26</v>
      </c>
    </row>
    <row r="56" spans="1:20" ht="26.25" x14ac:dyDescent="0.25">
      <c r="A56" s="73" t="s">
        <v>16</v>
      </c>
      <c r="B56" s="74" t="s">
        <v>65</v>
      </c>
      <c r="C56" s="29">
        <v>7</v>
      </c>
      <c r="D56" s="30">
        <v>128</v>
      </c>
      <c r="E56" s="57" t="s">
        <v>26</v>
      </c>
      <c r="F56" s="28" t="s">
        <v>37</v>
      </c>
    </row>
    <row r="57" spans="1:20" ht="26.25" x14ac:dyDescent="0.25">
      <c r="A57" s="61" t="s">
        <v>26</v>
      </c>
      <c r="B57" s="74" t="s">
        <v>65</v>
      </c>
      <c r="C57" s="29">
        <v>7</v>
      </c>
      <c r="D57" s="85">
        <v>261</v>
      </c>
      <c r="E57" s="57" t="s">
        <v>26</v>
      </c>
      <c r="F57" s="28" t="s">
        <v>58</v>
      </c>
    </row>
    <row r="58" spans="1:20" ht="25.5" x14ac:dyDescent="0.25">
      <c r="A58" s="61" t="s">
        <v>26</v>
      </c>
      <c r="B58" s="74" t="s">
        <v>65</v>
      </c>
      <c r="C58" s="29">
        <v>7</v>
      </c>
      <c r="D58" s="30">
        <v>1101</v>
      </c>
      <c r="E58" s="57" t="s">
        <v>26</v>
      </c>
      <c r="F58" s="31" t="s">
        <v>59</v>
      </c>
      <c r="N58" s="6"/>
      <c r="O58" s="6"/>
      <c r="P58" s="6"/>
      <c r="Q58" s="6"/>
      <c r="R58" s="6"/>
      <c r="S58" s="6"/>
      <c r="T58" s="6"/>
    </row>
    <row r="59" spans="1:20" x14ac:dyDescent="0.25">
      <c r="A59" s="61" t="s">
        <v>26</v>
      </c>
      <c r="B59" s="74" t="s">
        <v>65</v>
      </c>
      <c r="C59" s="29">
        <v>7</v>
      </c>
      <c r="D59" s="86">
        <v>215</v>
      </c>
      <c r="E59" s="57" t="s">
        <v>26</v>
      </c>
      <c r="F59" s="28" t="s">
        <v>33</v>
      </c>
      <c r="N59" s="6"/>
      <c r="O59" s="6"/>
      <c r="P59" s="6"/>
      <c r="Q59" s="6"/>
      <c r="R59" s="6"/>
      <c r="S59" s="6"/>
      <c r="T59" s="6"/>
    </row>
    <row r="60" spans="1:20" ht="25.5" x14ac:dyDescent="0.25">
      <c r="A60" s="61" t="s">
        <v>26</v>
      </c>
      <c r="B60" s="74" t="s">
        <v>65</v>
      </c>
      <c r="C60" s="29">
        <v>7</v>
      </c>
      <c r="D60" s="30">
        <v>1126</v>
      </c>
      <c r="E60" s="57" t="s">
        <v>26</v>
      </c>
      <c r="F60" s="31" t="s">
        <v>34</v>
      </c>
      <c r="N60" s="6"/>
      <c r="O60" s="6"/>
      <c r="P60" s="6"/>
      <c r="Q60" s="6"/>
      <c r="R60" s="6"/>
      <c r="S60" s="6"/>
      <c r="T60" s="6"/>
    </row>
    <row r="61" spans="1:20" x14ac:dyDescent="0.25">
      <c r="A61" s="61" t="s">
        <v>26</v>
      </c>
      <c r="B61" s="74" t="s">
        <v>65</v>
      </c>
      <c r="C61" s="29">
        <v>11</v>
      </c>
      <c r="D61" s="86">
        <v>168</v>
      </c>
      <c r="E61" s="57" t="s">
        <v>26</v>
      </c>
      <c r="F61" s="28" t="s">
        <v>161</v>
      </c>
      <c r="N61" s="6"/>
      <c r="O61" s="6"/>
      <c r="P61" s="6"/>
      <c r="Q61" s="6"/>
      <c r="R61" s="6"/>
      <c r="S61" s="6"/>
      <c r="T61" s="6"/>
    </row>
    <row r="62" spans="1:20" x14ac:dyDescent="0.25">
      <c r="A62" s="61" t="s">
        <v>26</v>
      </c>
      <c r="B62" s="74" t="s">
        <v>65</v>
      </c>
      <c r="C62" s="29">
        <v>11</v>
      </c>
      <c r="D62" s="30">
        <v>140</v>
      </c>
      <c r="E62" s="57" t="s">
        <v>26</v>
      </c>
      <c r="F62" s="28" t="s">
        <v>185</v>
      </c>
      <c r="N62" s="6"/>
      <c r="O62" s="6"/>
      <c r="P62" s="6"/>
      <c r="Q62" s="6"/>
      <c r="R62" s="6"/>
      <c r="S62" s="6"/>
      <c r="T62" s="6"/>
    </row>
    <row r="63" spans="1:20" x14ac:dyDescent="0.25">
      <c r="A63" s="61" t="s">
        <v>26</v>
      </c>
      <c r="B63" s="74" t="s">
        <v>65</v>
      </c>
      <c r="C63" s="29">
        <v>18</v>
      </c>
      <c r="D63" s="86">
        <v>1539</v>
      </c>
      <c r="E63" s="57" t="s">
        <v>26</v>
      </c>
      <c r="F63" s="28" t="s">
        <v>60</v>
      </c>
      <c r="N63" s="6"/>
      <c r="O63" s="6"/>
      <c r="P63" s="6"/>
      <c r="Q63" s="6"/>
      <c r="R63" s="6"/>
      <c r="S63" s="6"/>
      <c r="T63" s="6"/>
    </row>
    <row r="64" spans="1:20" ht="25.5" x14ac:dyDescent="0.25">
      <c r="A64" s="61" t="s">
        <v>26</v>
      </c>
      <c r="B64" s="74" t="s">
        <v>65</v>
      </c>
      <c r="C64" s="29">
        <v>19</v>
      </c>
      <c r="D64" s="86">
        <v>279</v>
      </c>
      <c r="E64" s="57" t="s">
        <v>26</v>
      </c>
      <c r="F64" s="31" t="s">
        <v>164</v>
      </c>
      <c r="N64" s="6"/>
      <c r="O64" s="6"/>
      <c r="P64" s="6"/>
      <c r="Q64" s="6"/>
      <c r="R64" s="6"/>
      <c r="S64" s="6"/>
      <c r="T64" s="6"/>
    </row>
    <row r="65" spans="1:20" x14ac:dyDescent="0.25">
      <c r="A65" s="58" t="s">
        <v>17</v>
      </c>
      <c r="B65" s="62" t="s">
        <v>26</v>
      </c>
      <c r="C65" s="62" t="s">
        <v>26</v>
      </c>
      <c r="D65" s="76">
        <f>SUM(D56:D64)</f>
        <v>4957</v>
      </c>
      <c r="E65" s="64" t="s">
        <v>26</v>
      </c>
      <c r="F65" s="66" t="s">
        <v>26</v>
      </c>
      <c r="N65" s="6"/>
      <c r="O65" s="6"/>
      <c r="P65" s="6"/>
      <c r="Q65" s="6"/>
      <c r="R65" s="6"/>
      <c r="S65" s="6"/>
      <c r="T65" s="6"/>
    </row>
    <row r="66" spans="1:20" x14ac:dyDescent="0.25">
      <c r="A66" s="62" t="s">
        <v>26</v>
      </c>
      <c r="B66" s="62" t="s">
        <v>26</v>
      </c>
      <c r="C66" s="62" t="s">
        <v>26</v>
      </c>
      <c r="D66" s="62" t="s">
        <v>26</v>
      </c>
      <c r="E66" s="79">
        <f>SUM(D65)+D55</f>
        <v>457615</v>
      </c>
      <c r="F66" s="66" t="s">
        <v>26</v>
      </c>
      <c r="H66" s="6"/>
      <c r="I66" s="6"/>
      <c r="N66" s="6"/>
      <c r="O66" s="6"/>
      <c r="P66" s="6"/>
      <c r="Q66" s="6"/>
      <c r="R66" s="6"/>
      <c r="S66" s="6"/>
      <c r="T66" s="6"/>
    </row>
    <row r="67" spans="1:20" ht="26.25" x14ac:dyDescent="0.25">
      <c r="A67" s="58" t="s">
        <v>38</v>
      </c>
      <c r="B67" s="62" t="s">
        <v>26</v>
      </c>
      <c r="C67" s="62" t="s">
        <v>26</v>
      </c>
      <c r="D67" s="76">
        <v>127137</v>
      </c>
      <c r="E67" s="64" t="s">
        <v>26</v>
      </c>
      <c r="F67" s="63" t="s">
        <v>26</v>
      </c>
      <c r="H67" s="6"/>
      <c r="I67" s="6"/>
      <c r="N67" s="6"/>
      <c r="O67" s="6"/>
      <c r="P67" s="6"/>
      <c r="Q67" s="6"/>
      <c r="R67" s="6"/>
      <c r="S67" s="6"/>
      <c r="T67" s="6"/>
    </row>
    <row r="68" spans="1:20" ht="38.25" x14ac:dyDescent="0.25">
      <c r="A68" s="70" t="s">
        <v>49</v>
      </c>
      <c r="B68" s="77" t="s">
        <v>65</v>
      </c>
      <c r="C68" s="62">
        <v>7</v>
      </c>
      <c r="D68" s="65">
        <v>29371</v>
      </c>
      <c r="E68" s="64" t="s">
        <v>26</v>
      </c>
      <c r="F68" s="67" t="s">
        <v>39</v>
      </c>
      <c r="H68" s="6"/>
      <c r="I68" s="6"/>
      <c r="N68" s="6"/>
    </row>
    <row r="69" spans="1:20" x14ac:dyDescent="0.25">
      <c r="A69" s="58" t="s">
        <v>40</v>
      </c>
      <c r="B69" s="78" t="s">
        <v>26</v>
      </c>
      <c r="C69" s="62" t="s">
        <v>26</v>
      </c>
      <c r="D69" s="76">
        <f>SUM(D68:D68)</f>
        <v>29371</v>
      </c>
      <c r="E69" s="64" t="s">
        <v>26</v>
      </c>
      <c r="F69" s="68" t="s">
        <v>26</v>
      </c>
      <c r="G69" s="6"/>
      <c r="H69" s="6"/>
      <c r="I69" s="6"/>
      <c r="J69" s="6"/>
      <c r="K69" s="6"/>
      <c r="L69" s="6"/>
      <c r="M69" s="6"/>
      <c r="N69" s="6"/>
    </row>
    <row r="70" spans="1:20" x14ac:dyDescent="0.25">
      <c r="A70" s="36" t="s">
        <v>26</v>
      </c>
      <c r="B70" s="77" t="s">
        <v>26</v>
      </c>
      <c r="C70" s="29" t="s">
        <v>26</v>
      </c>
      <c r="D70" s="36" t="s">
        <v>26</v>
      </c>
      <c r="E70" s="44">
        <f>SUM(D69)+D67</f>
        <v>156508</v>
      </c>
      <c r="F70" s="34" t="s">
        <v>26</v>
      </c>
      <c r="G70" s="6"/>
      <c r="H70" s="6"/>
      <c r="I70" s="6"/>
      <c r="J70" s="6"/>
      <c r="K70" s="6"/>
      <c r="L70" s="6"/>
      <c r="M70" s="6"/>
      <c r="N70" s="6"/>
    </row>
    <row r="71" spans="1:20" x14ac:dyDescent="0.25">
      <c r="A71" s="37" t="s">
        <v>26</v>
      </c>
      <c r="B71" s="37" t="s">
        <v>26</v>
      </c>
      <c r="C71" s="37" t="s">
        <v>26</v>
      </c>
      <c r="D71" s="37" t="s">
        <v>26</v>
      </c>
      <c r="E71" s="45">
        <f>SUM(E16:E70)</f>
        <v>8458968.0899999999</v>
      </c>
      <c r="F71" s="19" t="s">
        <v>26</v>
      </c>
      <c r="G71" s="6"/>
      <c r="H71" s="6"/>
      <c r="I71" s="6"/>
      <c r="J71" s="6"/>
      <c r="K71" s="6"/>
      <c r="L71" s="6"/>
      <c r="M71" s="6"/>
      <c r="N71" s="6"/>
    </row>
    <row r="72" spans="1:20" x14ac:dyDescent="0.25">
      <c r="F72" s="6"/>
      <c r="G72" s="6"/>
      <c r="H72" s="6"/>
      <c r="I72" s="6"/>
      <c r="J72" s="6"/>
      <c r="K72" s="6"/>
      <c r="L72" s="6"/>
      <c r="M72" s="6"/>
      <c r="N72" s="6"/>
    </row>
    <row r="73" spans="1:20" x14ac:dyDescent="0.25">
      <c r="F73" s="6"/>
      <c r="G73" s="6"/>
      <c r="H73" s="6"/>
      <c r="I73" s="6"/>
      <c r="J73" s="6"/>
      <c r="K73" s="6"/>
      <c r="L73" s="6"/>
      <c r="M73" s="6"/>
      <c r="N73" s="6"/>
    </row>
    <row r="74" spans="1:20" x14ac:dyDescent="0.25">
      <c r="F74" s="6"/>
      <c r="G74" s="6"/>
      <c r="H74" s="6"/>
      <c r="I74" s="6"/>
      <c r="J74" s="6"/>
      <c r="K74" s="6"/>
      <c r="L74" s="6"/>
      <c r="M74" s="6"/>
      <c r="N74" s="6"/>
    </row>
    <row r="75" spans="1:20" x14ac:dyDescent="0.25">
      <c r="F75" s="6"/>
      <c r="G75" s="6"/>
      <c r="H75" s="6"/>
      <c r="I75" s="6"/>
      <c r="J75" s="6"/>
      <c r="K75" s="6"/>
      <c r="L75" s="6"/>
      <c r="M75" s="6"/>
      <c r="N75" s="6"/>
    </row>
  </sheetData>
  <sheetProtection password="BE5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view="pageLayout" topLeftCell="A58" zoomScaleNormal="100" workbookViewId="0">
      <selection activeCell="A81" sqref="A81:E81"/>
    </sheetView>
  </sheetViews>
  <sheetFormatPr defaultRowHeight="14.25" x14ac:dyDescent="0.2"/>
  <cols>
    <col min="1" max="1" width="6.85546875" style="21" customWidth="1"/>
    <col min="2" max="2" width="10.140625" style="21" bestFit="1" customWidth="1"/>
    <col min="3" max="3" width="13" style="21" bestFit="1" customWidth="1"/>
    <col min="4" max="4" width="35.7109375" style="21" bestFit="1" customWidth="1"/>
    <col min="5" max="5" width="42.7109375" style="21" customWidth="1"/>
    <col min="6" max="6" width="19.28515625" style="21" customWidth="1"/>
    <col min="7" max="7" width="11.28515625" style="21" bestFit="1" customWidth="1"/>
    <col min="8" max="8" width="10.7109375" style="21" bestFit="1" customWidth="1"/>
    <col min="9" max="9" width="12.28515625" style="21" bestFit="1" customWidth="1"/>
    <col min="10" max="10" width="10.140625" style="21" bestFit="1" customWidth="1"/>
    <col min="11" max="16384" width="9.140625" style="21"/>
  </cols>
  <sheetData>
    <row r="1" spans="1:6" x14ac:dyDescent="0.2">
      <c r="A1" s="3" t="s">
        <v>4</v>
      </c>
      <c r="B1" s="3"/>
      <c r="C1" s="11"/>
      <c r="D1" s="11"/>
      <c r="E1" s="11"/>
      <c r="F1" s="11"/>
    </row>
    <row r="3" spans="1:6" x14ac:dyDescent="0.2">
      <c r="A3" s="3" t="s">
        <v>20</v>
      </c>
      <c r="B3" s="11"/>
      <c r="C3" s="11"/>
      <c r="D3" s="11"/>
      <c r="F3" s="11"/>
    </row>
    <row r="4" spans="1:6" x14ac:dyDescent="0.2">
      <c r="A4" s="11"/>
      <c r="B4" s="3"/>
      <c r="C4" s="11"/>
      <c r="D4" s="11"/>
      <c r="E4" s="11"/>
      <c r="F4" s="11"/>
    </row>
    <row r="5" spans="1:6" x14ac:dyDescent="0.2">
      <c r="A5" s="98" t="s">
        <v>64</v>
      </c>
      <c r="B5" s="98"/>
      <c r="C5" s="98"/>
      <c r="F5" s="11"/>
    </row>
    <row r="6" spans="1:6" ht="15" thickBot="1" x14ac:dyDescent="0.25">
      <c r="A6" s="11"/>
      <c r="B6" s="11"/>
      <c r="C6" s="11"/>
      <c r="D6" s="11"/>
      <c r="E6" s="11"/>
      <c r="F6" s="11"/>
    </row>
    <row r="7" spans="1:6" ht="51.75" thickBot="1" x14ac:dyDescent="0.25">
      <c r="A7" s="47" t="s">
        <v>0</v>
      </c>
      <c r="B7" s="48" t="s">
        <v>1</v>
      </c>
      <c r="C7" s="49" t="s">
        <v>2</v>
      </c>
      <c r="D7" s="48" t="s">
        <v>18</v>
      </c>
      <c r="E7" s="48" t="s">
        <v>32</v>
      </c>
      <c r="F7" s="50" t="s">
        <v>19</v>
      </c>
    </row>
    <row r="8" spans="1:6" x14ac:dyDescent="0.2">
      <c r="A8" s="72">
        <v>1</v>
      </c>
      <c r="B8" s="82" t="s">
        <v>66</v>
      </c>
      <c r="C8" s="52">
        <v>621</v>
      </c>
      <c r="D8" s="51" t="s">
        <v>67</v>
      </c>
      <c r="E8" s="51" t="s">
        <v>68</v>
      </c>
      <c r="F8" s="88">
        <v>59</v>
      </c>
    </row>
    <row r="9" spans="1:6" x14ac:dyDescent="0.2">
      <c r="A9" s="56">
        <v>2</v>
      </c>
      <c r="B9" s="83" t="s">
        <v>66</v>
      </c>
      <c r="C9" s="54">
        <v>622</v>
      </c>
      <c r="D9" s="9" t="s">
        <v>69</v>
      </c>
      <c r="E9" s="9" t="s">
        <v>47</v>
      </c>
      <c r="F9" s="89">
        <v>5718.39</v>
      </c>
    </row>
    <row r="10" spans="1:6" x14ac:dyDescent="0.2">
      <c r="A10" s="23">
        <v>3</v>
      </c>
      <c r="B10" s="83" t="s">
        <v>66</v>
      </c>
      <c r="C10" s="53">
        <v>52</v>
      </c>
      <c r="D10" s="22" t="s">
        <v>165</v>
      </c>
      <c r="E10" s="22" t="s">
        <v>170</v>
      </c>
      <c r="F10" s="90">
        <v>150</v>
      </c>
    </row>
    <row r="11" spans="1:6" x14ac:dyDescent="0.2">
      <c r="A11" s="56">
        <v>4</v>
      </c>
      <c r="B11" s="83" t="s">
        <v>66</v>
      </c>
      <c r="C11" s="53">
        <v>53</v>
      </c>
      <c r="D11" s="22" t="s">
        <v>165</v>
      </c>
      <c r="E11" s="22" t="s">
        <v>166</v>
      </c>
      <c r="F11" s="90">
        <v>660.4</v>
      </c>
    </row>
    <row r="12" spans="1:6" x14ac:dyDescent="0.2">
      <c r="A12" s="23">
        <v>5</v>
      </c>
      <c r="B12" s="83" t="s">
        <v>74</v>
      </c>
      <c r="C12" s="53">
        <v>649</v>
      </c>
      <c r="D12" s="22" t="s">
        <v>75</v>
      </c>
      <c r="E12" s="22" t="s">
        <v>76</v>
      </c>
      <c r="F12" s="90">
        <v>884</v>
      </c>
    </row>
    <row r="13" spans="1:6" x14ac:dyDescent="0.2">
      <c r="A13" s="56">
        <v>6</v>
      </c>
      <c r="B13" s="83" t="s">
        <v>74</v>
      </c>
      <c r="C13" s="53">
        <v>650</v>
      </c>
      <c r="D13" s="22" t="s">
        <v>77</v>
      </c>
      <c r="E13" s="22" t="s">
        <v>78</v>
      </c>
      <c r="F13" s="90">
        <v>1771.32</v>
      </c>
    </row>
    <row r="14" spans="1:6" x14ac:dyDescent="0.2">
      <c r="A14" s="23">
        <v>7</v>
      </c>
      <c r="B14" s="83" t="s">
        <v>74</v>
      </c>
      <c r="C14" s="53">
        <v>651</v>
      </c>
      <c r="D14" s="22" t="s">
        <v>67</v>
      </c>
      <c r="E14" s="22" t="s">
        <v>79</v>
      </c>
      <c r="F14" s="90">
        <v>39</v>
      </c>
    </row>
    <row r="15" spans="1:6" x14ac:dyDescent="0.2">
      <c r="A15" s="56">
        <v>8</v>
      </c>
      <c r="B15" s="83" t="s">
        <v>74</v>
      </c>
      <c r="C15" s="53">
        <v>652</v>
      </c>
      <c r="D15" s="22" t="s">
        <v>80</v>
      </c>
      <c r="E15" s="22" t="s">
        <v>81</v>
      </c>
      <c r="F15" s="90">
        <v>690.2</v>
      </c>
    </row>
    <row r="16" spans="1:6" x14ac:dyDescent="0.2">
      <c r="A16" s="23">
        <v>9</v>
      </c>
      <c r="B16" s="83" t="s">
        <v>71</v>
      </c>
      <c r="C16" s="53">
        <v>632</v>
      </c>
      <c r="D16" s="22" t="s">
        <v>53</v>
      </c>
      <c r="E16" s="22" t="s">
        <v>72</v>
      </c>
      <c r="F16" s="90">
        <v>258</v>
      </c>
    </row>
    <row r="17" spans="1:6" x14ac:dyDescent="0.2">
      <c r="A17" s="56">
        <v>10</v>
      </c>
      <c r="B17" s="71" t="s">
        <v>71</v>
      </c>
      <c r="C17" s="53">
        <v>633</v>
      </c>
      <c r="D17" s="22" t="s">
        <v>53</v>
      </c>
      <c r="E17" s="22" t="s">
        <v>72</v>
      </c>
      <c r="F17" s="90">
        <v>258</v>
      </c>
    </row>
    <row r="18" spans="1:6" x14ac:dyDescent="0.2">
      <c r="A18" s="23">
        <v>11</v>
      </c>
      <c r="B18" s="71" t="s">
        <v>70</v>
      </c>
      <c r="C18" s="53">
        <v>675</v>
      </c>
      <c r="D18" s="22" t="s">
        <v>82</v>
      </c>
      <c r="E18" s="22" t="s">
        <v>83</v>
      </c>
      <c r="F18" s="90">
        <v>16701</v>
      </c>
    </row>
    <row r="19" spans="1:6" x14ac:dyDescent="0.2">
      <c r="A19" s="56">
        <v>12</v>
      </c>
      <c r="B19" s="69" t="s">
        <v>73</v>
      </c>
      <c r="C19" s="53">
        <v>642</v>
      </c>
      <c r="D19" s="22" t="s">
        <v>41</v>
      </c>
      <c r="E19" s="22" t="s">
        <v>42</v>
      </c>
      <c r="F19" s="90">
        <v>36</v>
      </c>
    </row>
    <row r="20" spans="1:6" x14ac:dyDescent="0.2">
      <c r="A20" s="23">
        <v>13</v>
      </c>
      <c r="B20" s="69" t="s">
        <v>73</v>
      </c>
      <c r="C20" s="53">
        <v>676</v>
      </c>
      <c r="D20" s="22" t="s">
        <v>41</v>
      </c>
      <c r="E20" s="22" t="s">
        <v>42</v>
      </c>
      <c r="F20" s="90">
        <v>72</v>
      </c>
    </row>
    <row r="21" spans="1:6" x14ac:dyDescent="0.2">
      <c r="A21" s="56">
        <v>14</v>
      </c>
      <c r="B21" s="69" t="s">
        <v>73</v>
      </c>
      <c r="C21" s="53">
        <v>677</v>
      </c>
      <c r="D21" s="22" t="s">
        <v>41</v>
      </c>
      <c r="E21" s="22" t="s">
        <v>42</v>
      </c>
      <c r="F21" s="90">
        <v>72</v>
      </c>
    </row>
    <row r="22" spans="1:6" x14ac:dyDescent="0.2">
      <c r="A22" s="23">
        <v>15</v>
      </c>
      <c r="B22" s="69" t="s">
        <v>73</v>
      </c>
      <c r="C22" s="53">
        <v>678</v>
      </c>
      <c r="D22" s="22" t="s">
        <v>41</v>
      </c>
      <c r="E22" s="22" t="s">
        <v>42</v>
      </c>
      <c r="F22" s="90">
        <v>129</v>
      </c>
    </row>
    <row r="23" spans="1:6" x14ac:dyDescent="0.2">
      <c r="A23" s="56">
        <v>16</v>
      </c>
      <c r="B23" s="69" t="s">
        <v>73</v>
      </c>
      <c r="C23" s="53">
        <v>679</v>
      </c>
      <c r="D23" s="22" t="s">
        <v>41</v>
      </c>
      <c r="E23" s="22" t="s">
        <v>42</v>
      </c>
      <c r="F23" s="90">
        <v>129</v>
      </c>
    </row>
    <row r="24" spans="1:6" x14ac:dyDescent="0.2">
      <c r="A24" s="23">
        <v>17</v>
      </c>
      <c r="B24" s="69" t="s">
        <v>73</v>
      </c>
      <c r="C24" s="54">
        <v>680</v>
      </c>
      <c r="D24" s="22" t="s">
        <v>41</v>
      </c>
      <c r="E24" s="22" t="s">
        <v>42</v>
      </c>
      <c r="F24" s="90">
        <v>72</v>
      </c>
    </row>
    <row r="25" spans="1:6" x14ac:dyDescent="0.2">
      <c r="A25" s="56">
        <v>18</v>
      </c>
      <c r="B25" s="69" t="s">
        <v>73</v>
      </c>
      <c r="C25" s="54">
        <v>681</v>
      </c>
      <c r="D25" s="22" t="s">
        <v>84</v>
      </c>
      <c r="E25" s="22" t="s">
        <v>85</v>
      </c>
      <c r="F25" s="91">
        <v>773.6</v>
      </c>
    </row>
    <row r="26" spans="1:6" x14ac:dyDescent="0.2">
      <c r="A26" s="23">
        <v>19</v>
      </c>
      <c r="B26" s="69" t="s">
        <v>73</v>
      </c>
      <c r="C26" s="53">
        <v>682</v>
      </c>
      <c r="D26" s="22" t="s">
        <v>69</v>
      </c>
      <c r="E26" s="22" t="s">
        <v>86</v>
      </c>
      <c r="F26" s="91">
        <v>2740.48</v>
      </c>
    </row>
    <row r="27" spans="1:6" x14ac:dyDescent="0.2">
      <c r="A27" s="56">
        <v>20</v>
      </c>
      <c r="B27" s="69" t="s">
        <v>73</v>
      </c>
      <c r="C27" s="53">
        <v>683</v>
      </c>
      <c r="D27" s="22" t="s">
        <v>87</v>
      </c>
      <c r="E27" s="55" t="s">
        <v>55</v>
      </c>
      <c r="F27" s="91">
        <v>121.85</v>
      </c>
    </row>
    <row r="28" spans="1:6" x14ac:dyDescent="0.2">
      <c r="A28" s="23">
        <v>21</v>
      </c>
      <c r="B28" s="69" t="s">
        <v>73</v>
      </c>
      <c r="C28" s="53">
        <v>138</v>
      </c>
      <c r="D28" s="22" t="s">
        <v>168</v>
      </c>
      <c r="E28" s="55" t="s">
        <v>169</v>
      </c>
      <c r="F28" s="91">
        <v>-738.4</v>
      </c>
    </row>
    <row r="29" spans="1:6" x14ac:dyDescent="0.2">
      <c r="A29" s="56">
        <v>22</v>
      </c>
      <c r="B29" s="69" t="s">
        <v>73</v>
      </c>
      <c r="C29" s="53">
        <v>139</v>
      </c>
      <c r="D29" s="22" t="s">
        <v>168</v>
      </c>
      <c r="E29" s="55" t="s">
        <v>169</v>
      </c>
      <c r="F29" s="91">
        <v>-6.81</v>
      </c>
    </row>
    <row r="30" spans="1:6" x14ac:dyDescent="0.2">
      <c r="A30" s="23">
        <v>23</v>
      </c>
      <c r="B30" s="71" t="s">
        <v>88</v>
      </c>
      <c r="C30" s="54">
        <v>684</v>
      </c>
      <c r="D30" s="22" t="s">
        <v>41</v>
      </c>
      <c r="E30" s="22" t="s">
        <v>42</v>
      </c>
      <c r="F30" s="91">
        <v>36</v>
      </c>
    </row>
    <row r="31" spans="1:6" x14ac:dyDescent="0.2">
      <c r="A31" s="56">
        <v>24</v>
      </c>
      <c r="B31" s="71" t="s">
        <v>88</v>
      </c>
      <c r="C31" s="53">
        <v>685</v>
      </c>
      <c r="D31" s="22" t="s">
        <v>89</v>
      </c>
      <c r="E31" s="55" t="s">
        <v>90</v>
      </c>
      <c r="F31" s="91">
        <v>4031.2</v>
      </c>
    </row>
    <row r="32" spans="1:6" x14ac:dyDescent="0.2">
      <c r="A32" s="23">
        <v>25</v>
      </c>
      <c r="B32" s="71" t="s">
        <v>88</v>
      </c>
      <c r="C32" s="54">
        <v>686</v>
      </c>
      <c r="D32" s="22" t="s">
        <v>91</v>
      </c>
      <c r="E32" s="55" t="s">
        <v>92</v>
      </c>
      <c r="F32" s="91">
        <v>12837.72</v>
      </c>
    </row>
    <row r="33" spans="1:7" x14ac:dyDescent="0.2">
      <c r="A33" s="56">
        <v>26</v>
      </c>
      <c r="B33" s="71" t="s">
        <v>88</v>
      </c>
      <c r="C33" s="54">
        <v>687</v>
      </c>
      <c r="D33" s="9" t="s">
        <v>93</v>
      </c>
      <c r="E33" s="1" t="s">
        <v>94</v>
      </c>
      <c r="F33" s="92">
        <v>1071</v>
      </c>
    </row>
    <row r="34" spans="1:7" x14ac:dyDescent="0.2">
      <c r="A34" s="23">
        <v>27</v>
      </c>
      <c r="B34" s="71" t="s">
        <v>88</v>
      </c>
      <c r="C34" s="53">
        <v>54</v>
      </c>
      <c r="D34" s="22" t="s">
        <v>165</v>
      </c>
      <c r="E34" s="55" t="s">
        <v>166</v>
      </c>
      <c r="F34" s="91">
        <v>1226.6300000000001</v>
      </c>
    </row>
    <row r="35" spans="1:7" x14ac:dyDescent="0.2">
      <c r="A35" s="56">
        <v>28</v>
      </c>
      <c r="B35" s="71" t="s">
        <v>95</v>
      </c>
      <c r="C35" s="54">
        <v>689</v>
      </c>
      <c r="D35" s="22" t="s">
        <v>96</v>
      </c>
      <c r="E35" s="55" t="s">
        <v>97</v>
      </c>
      <c r="F35" s="91">
        <v>1904</v>
      </c>
    </row>
    <row r="36" spans="1:7" x14ac:dyDescent="0.2">
      <c r="A36" s="23">
        <v>29</v>
      </c>
      <c r="B36" s="71" t="s">
        <v>95</v>
      </c>
      <c r="C36" s="54">
        <v>690</v>
      </c>
      <c r="D36" s="22" t="s">
        <v>43</v>
      </c>
      <c r="E36" s="55" t="s">
        <v>98</v>
      </c>
      <c r="F36" s="91">
        <v>1494.77</v>
      </c>
    </row>
    <row r="37" spans="1:7" x14ac:dyDescent="0.2">
      <c r="A37" s="56">
        <v>30</v>
      </c>
      <c r="B37" s="71" t="s">
        <v>95</v>
      </c>
      <c r="C37" s="54">
        <v>691</v>
      </c>
      <c r="D37" s="9" t="s">
        <v>99</v>
      </c>
      <c r="E37" s="1" t="s">
        <v>100</v>
      </c>
      <c r="F37" s="92">
        <v>1352.44</v>
      </c>
    </row>
    <row r="38" spans="1:7" x14ac:dyDescent="0.2">
      <c r="A38" s="23">
        <v>31</v>
      </c>
      <c r="B38" s="71" t="s">
        <v>95</v>
      </c>
      <c r="C38" s="54">
        <v>692</v>
      </c>
      <c r="D38" s="9" t="s">
        <v>45</v>
      </c>
      <c r="E38" s="9" t="s">
        <v>86</v>
      </c>
      <c r="F38" s="92">
        <v>11947.23</v>
      </c>
      <c r="G38" s="46"/>
    </row>
    <row r="39" spans="1:7" x14ac:dyDescent="0.2">
      <c r="A39" s="56">
        <v>32</v>
      </c>
      <c r="B39" s="71" t="s">
        <v>101</v>
      </c>
      <c r="C39" s="53">
        <v>695</v>
      </c>
      <c r="D39" s="22" t="s">
        <v>102</v>
      </c>
      <c r="E39" s="55" t="s">
        <v>54</v>
      </c>
      <c r="F39" s="91">
        <v>13754.1</v>
      </c>
    </row>
    <row r="40" spans="1:7" x14ac:dyDescent="0.2">
      <c r="A40" s="23">
        <v>33</v>
      </c>
      <c r="B40" s="71" t="s">
        <v>101</v>
      </c>
      <c r="C40" s="53">
        <v>696</v>
      </c>
      <c r="D40" s="22" t="s">
        <v>103</v>
      </c>
      <c r="E40" s="55" t="s">
        <v>104</v>
      </c>
      <c r="F40" s="91">
        <v>5593</v>
      </c>
    </row>
    <row r="41" spans="1:7" x14ac:dyDescent="0.2">
      <c r="A41" s="56">
        <v>34</v>
      </c>
      <c r="B41" s="71" t="s">
        <v>101</v>
      </c>
      <c r="C41" s="54">
        <v>697</v>
      </c>
      <c r="D41" s="9" t="s">
        <v>105</v>
      </c>
      <c r="E41" s="1" t="s">
        <v>106</v>
      </c>
      <c r="F41" s="92">
        <v>7343.91</v>
      </c>
    </row>
    <row r="42" spans="1:7" x14ac:dyDescent="0.2">
      <c r="A42" s="23">
        <v>35</v>
      </c>
      <c r="B42" s="71" t="s">
        <v>101</v>
      </c>
      <c r="C42" s="53">
        <v>698</v>
      </c>
      <c r="D42" s="9" t="s">
        <v>44</v>
      </c>
      <c r="E42" s="1" t="s">
        <v>107</v>
      </c>
      <c r="F42" s="92">
        <v>1618.4</v>
      </c>
    </row>
    <row r="43" spans="1:7" x14ac:dyDescent="0.2">
      <c r="A43" s="56">
        <v>36</v>
      </c>
      <c r="B43" s="71" t="s">
        <v>101</v>
      </c>
      <c r="C43" s="54">
        <v>699</v>
      </c>
      <c r="D43" s="22" t="s">
        <v>108</v>
      </c>
      <c r="E43" s="1" t="s">
        <v>109</v>
      </c>
      <c r="F43" s="91">
        <v>421.26</v>
      </c>
    </row>
    <row r="44" spans="1:7" x14ac:dyDescent="0.2">
      <c r="A44" s="23">
        <v>37</v>
      </c>
      <c r="B44" s="71" t="s">
        <v>101</v>
      </c>
      <c r="C44" s="53">
        <v>55</v>
      </c>
      <c r="D44" s="22" t="s">
        <v>165</v>
      </c>
      <c r="E44" s="55" t="s">
        <v>173</v>
      </c>
      <c r="F44" s="91">
        <v>1500</v>
      </c>
    </row>
    <row r="45" spans="1:7" x14ac:dyDescent="0.2">
      <c r="A45" s="56">
        <v>38</v>
      </c>
      <c r="B45" s="71" t="s">
        <v>171</v>
      </c>
      <c r="C45" s="53">
        <v>144</v>
      </c>
      <c r="D45" s="22" t="s">
        <v>168</v>
      </c>
      <c r="E45" s="55" t="s">
        <v>169</v>
      </c>
      <c r="F45" s="91">
        <v>-65</v>
      </c>
    </row>
    <row r="46" spans="1:7" x14ac:dyDescent="0.2">
      <c r="A46" s="23">
        <v>39</v>
      </c>
      <c r="B46" s="71" t="s">
        <v>110</v>
      </c>
      <c r="C46" s="53">
        <v>700</v>
      </c>
      <c r="D46" s="22" t="s">
        <v>111</v>
      </c>
      <c r="E46" s="55" t="s">
        <v>112</v>
      </c>
      <c r="F46" s="91">
        <v>228.48</v>
      </c>
    </row>
    <row r="47" spans="1:7" x14ac:dyDescent="0.2">
      <c r="A47" s="56">
        <v>40</v>
      </c>
      <c r="B47" s="71" t="s">
        <v>110</v>
      </c>
      <c r="C47" s="54">
        <v>701</v>
      </c>
      <c r="D47" s="22" t="s">
        <v>48</v>
      </c>
      <c r="E47" s="55" t="s">
        <v>113</v>
      </c>
      <c r="F47" s="91">
        <v>8168.68</v>
      </c>
    </row>
    <row r="48" spans="1:7" x14ac:dyDescent="0.2">
      <c r="A48" s="23">
        <v>41</v>
      </c>
      <c r="B48" s="71" t="s">
        <v>110</v>
      </c>
      <c r="C48" s="53">
        <v>702</v>
      </c>
      <c r="D48" s="22" t="s">
        <v>69</v>
      </c>
      <c r="E48" s="55" t="s">
        <v>47</v>
      </c>
      <c r="F48" s="91">
        <v>4344.32</v>
      </c>
    </row>
    <row r="49" spans="1:6" x14ac:dyDescent="0.2">
      <c r="A49" s="56">
        <v>42</v>
      </c>
      <c r="B49" s="71" t="s">
        <v>110</v>
      </c>
      <c r="C49" s="54">
        <v>703</v>
      </c>
      <c r="D49" s="22" t="s">
        <v>44</v>
      </c>
      <c r="E49" s="55" t="s">
        <v>114</v>
      </c>
      <c r="F49" s="91">
        <v>101.29</v>
      </c>
    </row>
    <row r="50" spans="1:6" x14ac:dyDescent="0.2">
      <c r="A50" s="23">
        <v>43</v>
      </c>
      <c r="B50" s="71" t="s">
        <v>110</v>
      </c>
      <c r="C50" s="53">
        <v>704</v>
      </c>
      <c r="D50" s="22" t="s">
        <v>115</v>
      </c>
      <c r="E50" s="55" t="s">
        <v>116</v>
      </c>
      <c r="F50" s="91">
        <v>8750</v>
      </c>
    </row>
    <row r="51" spans="1:6" x14ac:dyDescent="0.2">
      <c r="A51" s="56">
        <v>44</v>
      </c>
      <c r="B51" s="71" t="s">
        <v>110</v>
      </c>
      <c r="C51" s="53">
        <v>705</v>
      </c>
      <c r="D51" s="22" t="s">
        <v>46</v>
      </c>
      <c r="E51" s="55" t="s">
        <v>117</v>
      </c>
      <c r="F51" s="91">
        <v>784.81</v>
      </c>
    </row>
    <row r="52" spans="1:6" x14ac:dyDescent="0.2">
      <c r="A52" s="23">
        <v>45</v>
      </c>
      <c r="B52" s="71" t="s">
        <v>110</v>
      </c>
      <c r="C52" s="53">
        <v>706</v>
      </c>
      <c r="D52" s="22" t="s">
        <v>41</v>
      </c>
      <c r="E52" s="55" t="s">
        <v>118</v>
      </c>
      <c r="F52" s="91">
        <v>43</v>
      </c>
    </row>
    <row r="53" spans="1:6" x14ac:dyDescent="0.2">
      <c r="A53" s="56">
        <v>46</v>
      </c>
      <c r="B53" s="71" t="s">
        <v>110</v>
      </c>
      <c r="C53" s="53">
        <v>707</v>
      </c>
      <c r="D53" s="22" t="s">
        <v>115</v>
      </c>
      <c r="E53" s="55" t="s">
        <v>119</v>
      </c>
      <c r="F53" s="91">
        <v>16.239999999999998</v>
      </c>
    </row>
    <row r="54" spans="1:6" x14ac:dyDescent="0.2">
      <c r="A54" s="23">
        <v>47</v>
      </c>
      <c r="B54" s="71" t="s">
        <v>120</v>
      </c>
      <c r="C54" s="53">
        <v>711</v>
      </c>
      <c r="D54" s="22" t="s">
        <v>121</v>
      </c>
      <c r="E54" s="55" t="s">
        <v>122</v>
      </c>
      <c r="F54" s="91">
        <v>90.44</v>
      </c>
    </row>
    <row r="55" spans="1:6" x14ac:dyDescent="0.2">
      <c r="A55" s="56">
        <v>48</v>
      </c>
      <c r="B55" s="71" t="s">
        <v>123</v>
      </c>
      <c r="C55" s="53">
        <v>712</v>
      </c>
      <c r="D55" s="22" t="s">
        <v>45</v>
      </c>
      <c r="E55" s="55" t="s">
        <v>47</v>
      </c>
      <c r="F55" s="91">
        <v>2976.91</v>
      </c>
    </row>
    <row r="56" spans="1:6" x14ac:dyDescent="0.2">
      <c r="A56" s="23">
        <v>49</v>
      </c>
      <c r="B56" s="71" t="s">
        <v>123</v>
      </c>
      <c r="C56" s="53">
        <v>713</v>
      </c>
      <c r="D56" s="22" t="s">
        <v>121</v>
      </c>
      <c r="E56" s="55" t="s">
        <v>124</v>
      </c>
      <c r="F56" s="91">
        <v>1737.4</v>
      </c>
    </row>
    <row r="57" spans="1:6" x14ac:dyDescent="0.2">
      <c r="A57" s="56">
        <v>50</v>
      </c>
      <c r="B57" s="71" t="s">
        <v>123</v>
      </c>
      <c r="C57" s="53">
        <v>714</v>
      </c>
      <c r="D57" s="22" t="s">
        <v>125</v>
      </c>
      <c r="E57" s="55" t="s">
        <v>126</v>
      </c>
      <c r="F57" s="91">
        <v>7000</v>
      </c>
    </row>
    <row r="58" spans="1:6" x14ac:dyDescent="0.2">
      <c r="A58" s="23">
        <v>51</v>
      </c>
      <c r="B58" s="71" t="s">
        <v>123</v>
      </c>
      <c r="C58" s="53">
        <v>148</v>
      </c>
      <c r="D58" s="22" t="s">
        <v>168</v>
      </c>
      <c r="E58" s="55" t="s">
        <v>169</v>
      </c>
      <c r="F58" s="91">
        <v>-143</v>
      </c>
    </row>
    <row r="59" spans="1:6" x14ac:dyDescent="0.2">
      <c r="A59" s="56">
        <v>52</v>
      </c>
      <c r="B59" s="71" t="s">
        <v>127</v>
      </c>
      <c r="C59" s="53">
        <v>715</v>
      </c>
      <c r="D59" s="22" t="s">
        <v>128</v>
      </c>
      <c r="E59" s="55" t="s">
        <v>129</v>
      </c>
      <c r="F59" s="91">
        <v>2421.4299999999998</v>
      </c>
    </row>
    <row r="60" spans="1:6" x14ac:dyDescent="0.2">
      <c r="A60" s="23">
        <v>53</v>
      </c>
      <c r="B60" s="71" t="s">
        <v>127</v>
      </c>
      <c r="C60" s="53">
        <v>716</v>
      </c>
      <c r="D60" s="22" t="s">
        <v>130</v>
      </c>
      <c r="E60" s="55" t="s">
        <v>131</v>
      </c>
      <c r="F60" s="91">
        <v>555.1</v>
      </c>
    </row>
    <row r="61" spans="1:6" x14ac:dyDescent="0.2">
      <c r="A61" s="56">
        <v>54</v>
      </c>
      <c r="B61" s="71" t="s">
        <v>127</v>
      </c>
      <c r="C61" s="53">
        <v>717</v>
      </c>
      <c r="D61" s="22" t="s">
        <v>132</v>
      </c>
      <c r="E61" s="55" t="s">
        <v>133</v>
      </c>
      <c r="F61" s="91">
        <v>171.17</v>
      </c>
    </row>
    <row r="62" spans="1:6" x14ac:dyDescent="0.2">
      <c r="A62" s="23">
        <v>55</v>
      </c>
      <c r="B62" s="71" t="s">
        <v>167</v>
      </c>
      <c r="C62" s="53">
        <v>152</v>
      </c>
      <c r="D62" s="22" t="s">
        <v>168</v>
      </c>
      <c r="E62" s="55" t="s">
        <v>169</v>
      </c>
      <c r="F62" s="91">
        <v>-274.85000000000002</v>
      </c>
    </row>
    <row r="63" spans="1:6" x14ac:dyDescent="0.2">
      <c r="A63" s="56">
        <v>56</v>
      </c>
      <c r="B63" s="71" t="s">
        <v>136</v>
      </c>
      <c r="C63" s="53">
        <v>721</v>
      </c>
      <c r="D63" s="22" t="s">
        <v>134</v>
      </c>
      <c r="E63" s="55" t="s">
        <v>135</v>
      </c>
      <c r="F63" s="91">
        <v>761.14</v>
      </c>
    </row>
    <row r="64" spans="1:6" x14ac:dyDescent="0.2">
      <c r="A64" s="23">
        <v>57</v>
      </c>
      <c r="B64" s="71" t="s">
        <v>136</v>
      </c>
      <c r="C64" s="53">
        <v>722</v>
      </c>
      <c r="D64" s="22" t="s">
        <v>69</v>
      </c>
      <c r="E64" s="55" t="s">
        <v>86</v>
      </c>
      <c r="F64" s="91">
        <v>2476.96</v>
      </c>
    </row>
    <row r="65" spans="1:8" x14ac:dyDescent="0.2">
      <c r="A65" s="56">
        <v>58</v>
      </c>
      <c r="B65" s="71" t="s">
        <v>136</v>
      </c>
      <c r="C65" s="53">
        <v>723</v>
      </c>
      <c r="D65" s="22" t="s">
        <v>137</v>
      </c>
      <c r="E65" s="55" t="s">
        <v>138</v>
      </c>
      <c r="F65" s="91">
        <v>6069</v>
      </c>
    </row>
    <row r="66" spans="1:8" x14ac:dyDescent="0.2">
      <c r="A66" s="23">
        <v>59</v>
      </c>
      <c r="B66" s="71" t="s">
        <v>142</v>
      </c>
      <c r="C66" s="53">
        <v>728</v>
      </c>
      <c r="D66" s="22" t="s">
        <v>143</v>
      </c>
      <c r="E66" s="55" t="s">
        <v>144</v>
      </c>
      <c r="F66" s="91">
        <v>1033.32</v>
      </c>
    </row>
    <row r="67" spans="1:8" x14ac:dyDescent="0.2">
      <c r="A67" s="56">
        <v>60</v>
      </c>
      <c r="B67" s="71" t="s">
        <v>142</v>
      </c>
      <c r="C67" s="53">
        <v>729</v>
      </c>
      <c r="D67" s="22" t="s">
        <v>75</v>
      </c>
      <c r="E67" s="55" t="s">
        <v>145</v>
      </c>
      <c r="F67" s="91">
        <v>610.02</v>
      </c>
    </row>
    <row r="68" spans="1:8" x14ac:dyDescent="0.2">
      <c r="A68" s="56">
        <v>61</v>
      </c>
      <c r="B68" s="71" t="s">
        <v>142</v>
      </c>
      <c r="C68" s="54">
        <v>730</v>
      </c>
      <c r="D68" s="9" t="s">
        <v>146</v>
      </c>
      <c r="E68" s="1" t="s">
        <v>147</v>
      </c>
      <c r="F68" s="92">
        <v>1666</v>
      </c>
    </row>
    <row r="69" spans="1:8" x14ac:dyDescent="0.2">
      <c r="A69" s="56">
        <v>62</v>
      </c>
      <c r="B69" s="71" t="s">
        <v>142</v>
      </c>
      <c r="C69" s="53">
        <v>732</v>
      </c>
      <c r="D69" s="22" t="s">
        <v>148</v>
      </c>
      <c r="E69" s="55" t="s">
        <v>149</v>
      </c>
      <c r="F69" s="91">
        <v>66.52</v>
      </c>
    </row>
    <row r="70" spans="1:8" x14ac:dyDescent="0.2">
      <c r="A70" s="23">
        <v>63</v>
      </c>
      <c r="B70" s="71" t="s">
        <v>150</v>
      </c>
      <c r="C70" s="53">
        <v>736</v>
      </c>
      <c r="D70" s="22" t="s">
        <v>151</v>
      </c>
      <c r="E70" s="55" t="s">
        <v>152</v>
      </c>
      <c r="F70" s="91">
        <v>1660.1</v>
      </c>
    </row>
    <row r="71" spans="1:8" x14ac:dyDescent="0.2">
      <c r="A71" s="56">
        <v>64</v>
      </c>
      <c r="B71" s="71" t="s">
        <v>150</v>
      </c>
      <c r="C71" s="53">
        <v>737</v>
      </c>
      <c r="D71" s="22" t="s">
        <v>105</v>
      </c>
      <c r="E71" s="55" t="s">
        <v>153</v>
      </c>
      <c r="F71" s="91">
        <v>7343.91</v>
      </c>
    </row>
    <row r="72" spans="1:8" x14ac:dyDescent="0.2">
      <c r="A72" s="23">
        <v>65</v>
      </c>
      <c r="B72" s="71" t="s">
        <v>139</v>
      </c>
      <c r="C72" s="53">
        <v>727</v>
      </c>
      <c r="D72" s="22" t="s">
        <v>140</v>
      </c>
      <c r="E72" s="55" t="s">
        <v>141</v>
      </c>
      <c r="F72" s="91">
        <v>1494</v>
      </c>
    </row>
    <row r="73" spans="1:8" x14ac:dyDescent="0.2">
      <c r="A73" s="56">
        <v>66</v>
      </c>
      <c r="B73" s="71" t="s">
        <v>154</v>
      </c>
      <c r="C73" s="53">
        <v>738</v>
      </c>
      <c r="D73" s="22" t="s">
        <v>41</v>
      </c>
      <c r="E73" s="55" t="s">
        <v>42</v>
      </c>
      <c r="F73" s="91">
        <v>36</v>
      </c>
    </row>
    <row r="74" spans="1:8" x14ac:dyDescent="0.2">
      <c r="A74" s="23">
        <v>67</v>
      </c>
      <c r="B74" s="71" t="s">
        <v>154</v>
      </c>
      <c r="C74" s="53">
        <v>739</v>
      </c>
      <c r="D74" s="22" t="s">
        <v>41</v>
      </c>
      <c r="E74" s="55" t="s">
        <v>42</v>
      </c>
      <c r="F74" s="91">
        <v>43</v>
      </c>
    </row>
    <row r="75" spans="1:8" x14ac:dyDescent="0.2">
      <c r="A75" s="56">
        <v>68</v>
      </c>
      <c r="B75" s="71" t="s">
        <v>154</v>
      </c>
      <c r="C75" s="53">
        <v>740</v>
      </c>
      <c r="D75" s="22" t="s">
        <v>41</v>
      </c>
      <c r="E75" s="55" t="s">
        <v>42</v>
      </c>
      <c r="F75" s="91">
        <v>36</v>
      </c>
      <c r="G75" s="25"/>
      <c r="H75" s="25"/>
    </row>
    <row r="76" spans="1:8" x14ac:dyDescent="0.2">
      <c r="A76" s="23">
        <v>69</v>
      </c>
      <c r="B76" s="71" t="s">
        <v>154</v>
      </c>
      <c r="C76" s="53">
        <v>741</v>
      </c>
      <c r="D76" s="22" t="s">
        <v>41</v>
      </c>
      <c r="E76" s="55" t="s">
        <v>42</v>
      </c>
      <c r="F76" s="91">
        <v>43</v>
      </c>
      <c r="G76" s="25"/>
      <c r="H76" s="25"/>
    </row>
    <row r="77" spans="1:8" x14ac:dyDescent="0.2">
      <c r="A77" s="56">
        <v>70</v>
      </c>
      <c r="B77" s="71" t="s">
        <v>154</v>
      </c>
      <c r="C77" s="54">
        <v>742</v>
      </c>
      <c r="D77" s="9" t="s">
        <v>41</v>
      </c>
      <c r="E77" s="1" t="s">
        <v>42</v>
      </c>
      <c r="F77" s="91">
        <v>108</v>
      </c>
      <c r="G77" s="25"/>
      <c r="H77" s="25"/>
    </row>
    <row r="78" spans="1:8" x14ac:dyDescent="0.2">
      <c r="A78" s="23">
        <v>71</v>
      </c>
      <c r="B78" s="71" t="s">
        <v>154</v>
      </c>
      <c r="C78" s="54">
        <v>58</v>
      </c>
      <c r="D78" s="9" t="s">
        <v>165</v>
      </c>
      <c r="E78" s="1" t="s">
        <v>172</v>
      </c>
      <c r="F78" s="92">
        <v>299.8</v>
      </c>
    </row>
    <row r="79" spans="1:8" x14ac:dyDescent="0.2">
      <c r="A79" s="56">
        <v>72</v>
      </c>
      <c r="B79" s="93" t="s">
        <v>26</v>
      </c>
      <c r="C79" s="94" t="s">
        <v>26</v>
      </c>
      <c r="D79" s="9" t="s">
        <v>174</v>
      </c>
      <c r="E79" s="1" t="s">
        <v>26</v>
      </c>
      <c r="F79" s="92">
        <v>2701.26</v>
      </c>
    </row>
    <row r="80" spans="1:8" x14ac:dyDescent="0.2">
      <c r="A80" s="23">
        <v>73</v>
      </c>
      <c r="B80" s="93" t="s">
        <v>26</v>
      </c>
      <c r="C80" s="94" t="s">
        <v>26</v>
      </c>
      <c r="D80" s="9" t="s">
        <v>175</v>
      </c>
      <c r="E80" s="9" t="s">
        <v>176</v>
      </c>
      <c r="F80" s="92">
        <v>5677.92</v>
      </c>
    </row>
    <row r="81" spans="1:15" ht="15.75" customHeight="1" thickBot="1" x14ac:dyDescent="0.25">
      <c r="A81" s="95" t="s">
        <v>63</v>
      </c>
      <c r="B81" s="96"/>
      <c r="C81" s="96"/>
      <c r="D81" s="96"/>
      <c r="E81" s="97"/>
      <c r="F81" s="24">
        <f>SUM(F8:F80)</f>
        <v>165754.06</v>
      </c>
      <c r="J81" s="25"/>
      <c r="K81" s="25"/>
      <c r="L81" s="25"/>
      <c r="M81" s="25"/>
    </row>
    <row r="83" spans="1:15" x14ac:dyDescent="0.2"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x14ac:dyDescent="0.2"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x14ac:dyDescent="0.2"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x14ac:dyDescent="0.2">
      <c r="F86" s="26"/>
      <c r="G86" s="25"/>
      <c r="H86" s="25"/>
      <c r="I86" s="25"/>
      <c r="J86" s="25"/>
      <c r="K86" s="25"/>
      <c r="L86" s="25"/>
      <c r="M86" s="25"/>
      <c r="N86" s="25"/>
      <c r="O86" s="25"/>
    </row>
    <row r="87" spans="1:15" x14ac:dyDescent="0.2">
      <c r="F87" s="25"/>
      <c r="G87" s="25"/>
      <c r="H87" s="25"/>
      <c r="I87" s="25"/>
      <c r="J87" s="25"/>
      <c r="K87" s="25"/>
      <c r="L87" s="25"/>
      <c r="M87" s="25"/>
      <c r="N87" s="25"/>
      <c r="O87" s="25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81:E81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24" sqref="D24"/>
    </sheetView>
  </sheetViews>
  <sheetFormatPr defaultRowHeight="12.75" x14ac:dyDescent="0.2"/>
  <cols>
    <col min="1" max="1" width="10.28515625" style="16" customWidth="1"/>
    <col min="2" max="2" width="13.85546875" style="16" customWidth="1"/>
    <col min="3" max="3" width="27.140625" style="16" customWidth="1"/>
    <col min="4" max="4" width="31.28515625" style="16" bestFit="1" customWidth="1"/>
    <col min="5" max="5" width="14.7109375" style="16" customWidth="1"/>
    <col min="6" max="16384" width="9.140625" style="16"/>
  </cols>
  <sheetData>
    <row r="1" spans="1:5" x14ac:dyDescent="0.2">
      <c r="A1" s="3" t="s">
        <v>4</v>
      </c>
      <c r="B1" s="3"/>
      <c r="C1" s="3"/>
      <c r="D1" s="11"/>
      <c r="E1" s="11"/>
    </row>
    <row r="3" spans="1:5" x14ac:dyDescent="0.2">
      <c r="A3" s="3" t="s">
        <v>21</v>
      </c>
      <c r="D3" s="11"/>
      <c r="E3" s="11"/>
    </row>
    <row r="4" spans="1:5" x14ac:dyDescent="0.2">
      <c r="A4" s="11"/>
      <c r="B4" s="3"/>
      <c r="C4" s="3"/>
      <c r="D4" s="11"/>
      <c r="E4" s="11"/>
    </row>
    <row r="5" spans="1:5" x14ac:dyDescent="0.2">
      <c r="A5" s="5" t="s">
        <v>5</v>
      </c>
      <c r="B5" s="3" t="s">
        <v>61</v>
      </c>
      <c r="C5" s="3"/>
      <c r="D5" s="11"/>
      <c r="E5" s="11"/>
    </row>
    <row r="6" spans="1:5" ht="13.5" thickBot="1" x14ac:dyDescent="0.25">
      <c r="A6" s="11"/>
      <c r="B6" s="11"/>
      <c r="C6" s="11"/>
      <c r="D6" s="11"/>
      <c r="E6" s="11"/>
    </row>
    <row r="7" spans="1:5" x14ac:dyDescent="0.2">
      <c r="A7" s="17" t="s">
        <v>22</v>
      </c>
      <c r="B7" s="17" t="s">
        <v>23</v>
      </c>
      <c r="C7" s="17" t="s">
        <v>25</v>
      </c>
      <c r="D7" s="17" t="s">
        <v>24</v>
      </c>
      <c r="E7" s="4" t="s">
        <v>19</v>
      </c>
    </row>
    <row r="8" spans="1:5" x14ac:dyDescent="0.2">
      <c r="A8" s="7" t="s">
        <v>95</v>
      </c>
      <c r="B8" s="10">
        <v>693</v>
      </c>
      <c r="C8" s="22" t="s">
        <v>75</v>
      </c>
      <c r="D8" s="22" t="s">
        <v>162</v>
      </c>
      <c r="E8" s="80">
        <v>2774</v>
      </c>
    </row>
    <row r="9" spans="1:5" ht="13.5" thickBot="1" x14ac:dyDescent="0.25">
      <c r="A9" s="12" t="s">
        <v>62</v>
      </c>
      <c r="B9" s="13"/>
      <c r="C9" s="15"/>
      <c r="D9" s="14"/>
      <c r="E9" s="81">
        <f>SUM(E8)</f>
        <v>2774</v>
      </c>
    </row>
    <row r="17" spans="1:1" ht="15" x14ac:dyDescent="0.2">
      <c r="A17" s="20"/>
    </row>
    <row r="18" spans="1:1" ht="15" x14ac:dyDescent="0.2">
      <c r="A18" s="20"/>
    </row>
    <row r="19" spans="1:1" ht="15" x14ac:dyDescent="0.2">
      <c r="A19" s="20"/>
    </row>
    <row r="20" spans="1:1" ht="15" x14ac:dyDescent="0.2">
      <c r="A20" s="20"/>
    </row>
  </sheetData>
  <sheetProtection password="BE58" sheet="1"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 </vt:lpstr>
      <vt:lpstr>materiale+servicii</vt:lpstr>
      <vt:lpstr>investitii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2017-11-21T06:45:58Z</cp:lastPrinted>
  <dcterms:created xsi:type="dcterms:W3CDTF">2017-08-28T11:49:35Z</dcterms:created>
  <dcterms:modified xsi:type="dcterms:W3CDTF">2020-05-06T10:44:48Z</dcterms:modified>
</cp:coreProperties>
</file>