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7795" windowHeight="11895" activeTab="2"/>
  </bookViews>
  <sheets>
    <sheet name="transferuri curente" sheetId="6" r:id="rId1"/>
    <sheet name="personal " sheetId="5" r:id="rId2"/>
    <sheet name="materiale" sheetId="2" r:id="rId3"/>
  </sheets>
  <calcPr calcId="145621"/>
</workbook>
</file>

<file path=xl/calcChain.xml><?xml version="1.0" encoding="utf-8"?>
<calcChain xmlns="http://schemas.openxmlformats.org/spreadsheetml/2006/main">
  <c r="F67" i="2" l="1"/>
  <c r="D50" i="5" l="1"/>
  <c r="D84" i="5" l="1"/>
  <c r="D61" i="5"/>
  <c r="E62" i="5" s="1"/>
  <c r="D38" i="5"/>
  <c r="E38" i="5" s="1"/>
  <c r="D29" i="5"/>
  <c r="D45" i="5" l="1"/>
  <c r="E85" i="5"/>
  <c r="F9" i="6" l="1"/>
  <c r="D77" i="5" l="1"/>
  <c r="E78" i="5" s="1"/>
  <c r="D73" i="5"/>
  <c r="E74" i="5" s="1"/>
  <c r="D69" i="5"/>
  <c r="E70" i="5" s="1"/>
  <c r="D65" i="5"/>
  <c r="E66" i="5" s="1"/>
  <c r="E46" i="5"/>
  <c r="E86" i="5" l="1"/>
</calcChain>
</file>

<file path=xl/sharedStrings.xml><?xml version="1.0" encoding="utf-8"?>
<sst xmlns="http://schemas.openxmlformats.org/spreadsheetml/2006/main" count="501" uniqueCount="168">
  <si>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</si>
  <si>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</si>
  <si>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</si>
  <si>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</si>
  <si>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</si>
  <si>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</si>
  <si>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</si>
  <si>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</si>
  <si>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</si>
  <si>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</si>
  <si>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</si>
  <si>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</si>
  <si>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</si>
  <si>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</si>
  <si>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</si>
  <si>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</si>
  <si>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</si>
  <si>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</si>
  <si>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</si>
  <si>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</si>
  <si>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</si>
  <si>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</si>
  <si>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</si>
  <si>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</si>
  <si>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</si>
  <si>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</si>
  <si>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</si>
  <si>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</si>
  <si>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</si>
  <si>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</si>
  <si>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FURNIZOR/BENEFICIAR</t>
  </si>
  <si>
    <t>SUMA</t>
  </si>
  <si>
    <t>CAP 51 01 04 "ALTE ORGANE ALE AUTORITATILOR PUBLICE" TITL. 20 "BUNURI SI SERVICII"</t>
  </si>
  <si>
    <t>ENEL ENERGIE MUNTENIA SA</t>
  </si>
  <si>
    <t>XEROX ROMANIA SA</t>
  </si>
  <si>
    <t>CLEAN PREST ACTIV SRL</t>
  </si>
  <si>
    <t>-</t>
  </si>
  <si>
    <t>Subtotal 10.01.05</t>
  </si>
  <si>
    <t>10.01.05</t>
  </si>
  <si>
    <t>Total 10.01.05</t>
  </si>
  <si>
    <t>CAP 51 01 04 "ALTE ORGANE ALE AUTORITATILOR PUBLICE" TITL. 10</t>
  </si>
  <si>
    <t>EXPLICATII</t>
  </si>
  <si>
    <t>CONTRIBUTII DE ASIG SOC DATORATE DE ANGAJATOR</t>
  </si>
  <si>
    <t>COTIZATII SINDICAT</t>
  </si>
  <si>
    <t>ROSAL GRUP SRL</t>
  </si>
  <si>
    <t>PROMOTIONAL INTERSERVICE SRL</t>
  </si>
  <si>
    <t>WECO TMC SRL</t>
  </si>
  <si>
    <t>MBM SOFTWARE PARTNERS SRL</t>
  </si>
  <si>
    <t>BTM DIVIZIA DE SECURITATE SRL</t>
  </si>
  <si>
    <t xml:space="preserve">CAP 55 02 01 "CONTRIBUTII SI COTIZATII LA ORGANISMELE INTERNATIONALE" </t>
  </si>
  <si>
    <t>CONSUM ENERGIE ELECTRICA</t>
  </si>
  <si>
    <t>VODAFONE ROMANIA SA</t>
  </si>
  <si>
    <t>Subtotal 10.03.06</t>
  </si>
  <si>
    <t>10.03.06</t>
  </si>
  <si>
    <t>Total 10.03.06</t>
  </si>
  <si>
    <t>IMPOZIT SALARII</t>
  </si>
  <si>
    <t>ALIMENTARE CONT CARD SALARII BT</t>
  </si>
  <si>
    <t>CONTRIBUTII ANGAJAT BFS</t>
  </si>
  <si>
    <t>CVA SERVICIU MEDICAL</t>
  </si>
  <si>
    <t>HOLISUN SRL</t>
  </si>
  <si>
    <t>CVA SERVICII MENTENANTA</t>
  </si>
  <si>
    <t>R.A. RASIROM</t>
  </si>
  <si>
    <t>UPC ROMANIA SRL</t>
  </si>
  <si>
    <t>ENGIE ROMANIA SA</t>
  </si>
  <si>
    <t>CVA ABONAMENTE DECEMBRIE 2017</t>
  </si>
  <si>
    <t>CENTRUL MEDICAL UNIREA SRL</t>
  </si>
  <si>
    <t>CVA PRESTARI SERVICII DECEMBRIE 2017</t>
  </si>
  <si>
    <t>MARKETING CONCEPT SRL</t>
  </si>
  <si>
    <t>ALIM CONT CARD SALARII RAIFFEISEN BANK</t>
  </si>
  <si>
    <t>ALIM CONT CARD SALARII BANCA TRANSILVANIA</t>
  </si>
  <si>
    <t>ALIM CONT CARD SALARIU RAIFFEISEN BANK</t>
  </si>
  <si>
    <t>SENTINTE</t>
  </si>
  <si>
    <t>ianuarie</t>
  </si>
  <si>
    <t>01-31 ianuarie 2018</t>
  </si>
  <si>
    <t>ALIMENTARE CONT CARD SALARII BANCPOST</t>
  </si>
  <si>
    <t>ALIMENTARE CONT CARD SALARII RAIFFEISEN BANK</t>
  </si>
  <si>
    <t>ALIMENTARE CONT CARD SALARIU</t>
  </si>
  <si>
    <t>ALIMENTARE CONT CARD SALARII BANCA TRANSILVANIA</t>
  </si>
  <si>
    <t>ALIM CONT CARD SALARIU ING BANK</t>
  </si>
  <si>
    <t>ALIMENTARE CONT CARD SALARIU BANCPOST</t>
  </si>
  <si>
    <t>ALIMENTARE CONT CARD SALARIU RAIFFEISEN BANK</t>
  </si>
  <si>
    <t>CONTRIBUTII DE ASIG DE SOMAJ DATORATE DE ANGAJATOR</t>
  </si>
  <si>
    <t>CONTRIBUTII DE ASIG DE SANATATE DATORATE DE ANGAJATOR</t>
  </si>
  <si>
    <t>CONTRIBUTII DE ASIG ACCDIDENTE SI BOLI DATORATE DE ANGAJATOR</t>
  </si>
  <si>
    <t>TURIAC &amp; ASOCIATII SRL</t>
  </si>
  <si>
    <t>INTOCMIRE DOCUMENTATIE CADASTRALA DE PRIMA INREGISTRARE</t>
  </si>
  <si>
    <t>ADM. FONDULUI IMOBILIAR</t>
  </si>
  <si>
    <t>CVA LIPSA FOLOSINTA SPATIU DECEMBRIE 2017</t>
  </si>
  <si>
    <t>CVA SERVICII PAZA DECEMBRIE 2017</t>
  </si>
  <si>
    <t>ETICHETE PENTRU MASINA DE FRANCAT</t>
  </si>
  <si>
    <t>APA NOVA BUCURESTI SA</t>
  </si>
  <si>
    <t>CVA SERVICII APA</t>
  </si>
  <si>
    <t>CVA SERVICII MEDICALE DECEMBRIE 2017</t>
  </si>
  <si>
    <t>C.T.C.E. PIATRA NEAMT</t>
  </si>
  <si>
    <t>ACTUALIZARI LEGIS DECEMBRIE 2017</t>
  </si>
  <si>
    <t>CVA REVIZIE SISTEM SECURITATE DECEMBRIE 2017</t>
  </si>
  <si>
    <t>CRISTALSOFT SRL</t>
  </si>
  <si>
    <t>DHL INTERNATIONAL RO SRL</t>
  </si>
  <si>
    <t>EXPEDIERE DOCUM EXPRES</t>
  </si>
  <si>
    <t>CVA SERVICII CURATENIE DECEMBRIE 2017</t>
  </si>
  <si>
    <t>ADM. PATRIMONIU PROTOCOL DE STAT</t>
  </si>
  <si>
    <t>CVA REPARATII AUTO CF. DEVIZ ANEXAT</t>
  </si>
  <si>
    <t>ABONAMENTE SI EXTRAOPTIUNI</t>
  </si>
  <si>
    <t>CVA SERVICII INTRETINERE SISTEM DE SECURITATE DECEMBRIE 2017</t>
  </si>
  <si>
    <t>KON DESIGN SRL</t>
  </si>
  <si>
    <t>CVA RAMA PROFIL SINTETIC</t>
  </si>
  <si>
    <t>CVA FOLIE PROTECTIE ECRAN 3D SAMSUNG</t>
  </si>
  <si>
    <t>CVA SERVICII MENTENANTA PENTRU SIST. BACK OFFICE DECEMBRIE 2017</t>
  </si>
  <si>
    <t>CVA SERVICII MENTENANTA REL. AS. REG. BARCI DECEMBRIE 2017</t>
  </si>
  <si>
    <t>CVA PRESTARI SERVICII SALUBRITATE DECEMBRIE 2017</t>
  </si>
  <si>
    <t>CERTSIGN SA</t>
  </si>
  <si>
    <t>CERTIFICAT DIGITAL</t>
  </si>
  <si>
    <t>RAPPS RA</t>
  </si>
  <si>
    <t>perioada: 01-31 ianuarie 2018</t>
  </si>
  <si>
    <t>R.A.P.P.P.S PUNCT DE LUCRU</t>
  </si>
  <si>
    <t>ITP MITSUBISHI</t>
  </si>
  <si>
    <t>TAROM SA</t>
  </si>
  <si>
    <t>CVA BILET AVION DEPLASARE EXT.</t>
  </si>
  <si>
    <t xml:space="preserve">C.N. POSTA ROMANA </t>
  </si>
  <si>
    <t>CVA ALIMENTARE MASINA DE FRANCAT</t>
  </si>
  <si>
    <t>CVA SERVICII FURNIZARE GAZE DECEMBRIE 2017</t>
  </si>
  <si>
    <t>CVA SERVICII TV-IANUARIE 2018</t>
  </si>
  <si>
    <t>DIGISIGN SA</t>
  </si>
  <si>
    <t>CVA SERTIFICAT DIGITAL CALIFICAT</t>
  </si>
  <si>
    <t>FOXX COLOR SRL</t>
  </si>
  <si>
    <t>PRINTER R30</t>
  </si>
  <si>
    <t>R.A.A.P.P.S-PUNCT DE LUCRU</t>
  </si>
  <si>
    <t>CVA SERVICII INTERNET 01-31.01.2018</t>
  </si>
  <si>
    <t>CHROME COMPUTERS SRL</t>
  </si>
  <si>
    <t>CVA SERVICII REINNOIRE SUPORT FORTINET</t>
  </si>
  <si>
    <t>MONITORUL OFICIAL R.A.</t>
  </si>
  <si>
    <t>CVA EXPERT MONITOR FLEXIBIL</t>
  </si>
  <si>
    <t>DIR. DE SANATATE PUB. A MUN. BUCURESTI</t>
  </si>
  <si>
    <t>CVA BULETIN EXPERTIZA CVA MED. MUNCII</t>
  </si>
  <si>
    <t>CVA LIPSA FOLOSINTA SPATIU IANUARIE 2018</t>
  </si>
  <si>
    <t>Total plati ianuarie</t>
  </si>
  <si>
    <t>OEB</t>
  </si>
  <si>
    <t>Plata EP-uri</t>
  </si>
  <si>
    <t>26.01.2018</t>
  </si>
  <si>
    <t>Subtotal 10.01.13</t>
  </si>
  <si>
    <t>Total 10.01.13</t>
  </si>
  <si>
    <t>CVA FOLOSINTA SPATIU</t>
  </si>
  <si>
    <t>COMISIOANE BANCARE</t>
  </si>
  <si>
    <t>"CHELTUIELI DE PERSONAL"</t>
  </si>
  <si>
    <t>DEPLASARI EXTERNE</t>
  </si>
  <si>
    <t>SERVICII EPOQUE</t>
  </si>
  <si>
    <t>09.01.2018</t>
  </si>
  <si>
    <t>BASFS</t>
  </si>
  <si>
    <t>IMPOZIT DREPTURI DE AUTOR</t>
  </si>
  <si>
    <t>CONTRIBUTII DREPTURI DE AUTOR</t>
  </si>
  <si>
    <t>VARSAMINTE PT PERSOANE CU HANDICAP NEINCADRATE</t>
  </si>
  <si>
    <t>RIDICARE NUMERAR</t>
  </si>
  <si>
    <t>19.01.2018</t>
  </si>
  <si>
    <t>CEC</t>
  </si>
  <si>
    <t>30.01.2018</t>
  </si>
  <si>
    <t>23.01.2018</t>
  </si>
  <si>
    <t>31.01.2018</t>
  </si>
  <si>
    <t>FOAIE DE VARSAMANT</t>
  </si>
  <si>
    <t>REINTREGIRE CONT</t>
  </si>
  <si>
    <t>RIDICARE NUMERAR DIVERSE</t>
  </si>
  <si>
    <t>AVANS CONCEDIU</t>
  </si>
  <si>
    <t xml:space="preserve">PENSIE ALIMENTARA </t>
  </si>
  <si>
    <t xml:space="preserve">POPRIRE SALARIU </t>
  </si>
  <si>
    <t>POPRIRE SALARIU</t>
  </si>
  <si>
    <t>PENSIE PRIVATA</t>
  </si>
  <si>
    <t xml:space="preserve">PENSIE PRIVATA </t>
  </si>
  <si>
    <t xml:space="preserve">AVANS CONCEDIU </t>
  </si>
  <si>
    <t xml:space="preserve">PFA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</si>
</sst>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5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10" xfId="40" applyFont="1" applyBorder="1"/>
    <xf numFmtId="0" fontId="1" fillId="0" borderId="0" xfId="4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4" fontId="0" fillId="0" borderId="0" xfId="0" applyNumberFormat="1"/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23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18" xfId="40" applyFont="1" applyBorder="1" applyAlignment="1">
      <alignment horizontal="left" vertical="center"/>
    </xf>
    <xf numFmtId="0" fontId="1" fillId="0" borderId="18" xfId="40" applyFont="1" applyBorder="1" applyAlignment="1">
      <alignment horizontal="center" vertical="center"/>
    </xf>
    <xf numFmtId="4" fontId="1" fillId="0" borderId="19" xfId="40" applyNumberFormat="1" applyFont="1" applyBorder="1" applyAlignment="1">
      <alignment vertical="center"/>
    </xf>
    <xf numFmtId="0" fontId="1" fillId="0" borderId="17" xfId="40" applyFont="1" applyBorder="1" applyAlignment="1">
      <alignment horizontal="center" vertical="center"/>
    </xf>
    <xf numFmtId="14" fontId="1" fillId="0" borderId="10" xfId="40" applyNumberFormat="1" applyFont="1" applyBorder="1"/>
    <xf numFmtId="4" fontId="20" fillId="0" borderId="15" xfId="30" applyNumberFormat="1" applyFont="1" applyFill="1" applyBorder="1" applyAlignment="1" applyProtection="1">
      <alignment vertical="center"/>
    </xf>
    <xf numFmtId="4" fontId="23" fillId="0" borderId="0" xfId="0" applyNumberFormat="1" applyFont="1"/>
    <xf numFmtId="43" fontId="23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0" fontId="1" fillId="0" borderId="0" xfId="40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ill="1"/>
    <xf numFmtId="0" fontId="24" fillId="0" borderId="16" xfId="40" applyFont="1" applyBorder="1" applyAlignment="1">
      <alignment horizontal="center"/>
    </xf>
    <xf numFmtId="0" fontId="24" fillId="0" borderId="16" xfId="40" applyFont="1" applyBorder="1"/>
    <xf numFmtId="0" fontId="21" fillId="0" borderId="10" xfId="0" applyFont="1" applyFill="1" applyBorder="1" applyAlignment="1">
      <alignment horizontal="center" vertical="center" wrapText="1"/>
    </xf>
    <xf numFmtId="4" fontId="20" fillId="0" borderId="15" xfId="30" applyNumberFormat="1" applyFont="1" applyFill="1" applyBorder="1" applyAlignment="1" applyProtection="1">
      <alignment horizontal="center" vertical="center"/>
    </xf>
    <xf numFmtId="0" fontId="20" fillId="0" borderId="10" xfId="4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0" fillId="0" borderId="23" xfId="40" applyFont="1" applyBorder="1" applyAlignment="1">
      <alignment horizontal="center" vertical="center"/>
    </xf>
    <xf numFmtId="0" fontId="20" fillId="0" borderId="24" xfId="40" applyFont="1" applyBorder="1" applyAlignment="1">
      <alignment horizontal="center" vertical="center"/>
    </xf>
    <xf numFmtId="0" fontId="20" fillId="0" borderId="24" xfId="40" applyFont="1" applyBorder="1" applyAlignment="1">
      <alignment horizontal="center" vertical="center" wrapText="1"/>
    </xf>
    <xf numFmtId="0" fontId="20" fillId="0" borderId="25" xfId="40" applyFont="1" applyBorder="1" applyAlignment="1">
      <alignment horizontal="center" vertical="center"/>
    </xf>
    <xf numFmtId="0" fontId="1" fillId="0" borderId="12" xfId="40" applyFont="1" applyBorder="1" applyAlignment="1">
      <alignment horizontal="left" vertical="center"/>
    </xf>
    <xf numFmtId="0" fontId="1" fillId="0" borderId="12" xfId="40" applyFont="1" applyBorder="1" applyAlignment="1">
      <alignment horizontal="center" vertical="center" wrapText="1"/>
    </xf>
    <xf numFmtId="4" fontId="1" fillId="0" borderId="13" xfId="40" applyNumberFormat="1" applyFont="1" applyBorder="1" applyAlignment="1">
      <alignment horizontal="right" vertical="center"/>
    </xf>
    <xf numFmtId="0" fontId="1" fillId="0" borderId="18" xfId="40" applyFont="1" applyBorder="1" applyAlignment="1">
      <alignment horizontal="center" vertical="center" wrapText="1"/>
    </xf>
    <xf numFmtId="4" fontId="1" fillId="0" borderId="19" xfId="40" applyNumberFormat="1" applyFont="1" applyBorder="1" applyAlignment="1">
      <alignment horizontal="right" vertical="center"/>
    </xf>
    <xf numFmtId="0" fontId="1" fillId="0" borderId="10" xfId="40" applyFont="1" applyBorder="1" applyAlignment="1">
      <alignment horizontal="center" vertical="center" wrapText="1"/>
    </xf>
    <xf numFmtId="0" fontId="1" fillId="0" borderId="18" xfId="40" applyFont="1" applyBorder="1"/>
    <xf numFmtId="0" fontId="1" fillId="0" borderId="26" xfId="40" applyFont="1" applyBorder="1" applyAlignment="1">
      <alignment horizontal="center" vertical="center"/>
    </xf>
    <xf numFmtId="4" fontId="1" fillId="0" borderId="14" xfId="40" applyNumberFormat="1" applyFont="1" applyBorder="1" applyAlignment="1">
      <alignment horizontal="right" vertical="center"/>
    </xf>
    <xf numFmtId="4" fontId="20" fillId="0" borderId="10" xfId="40" applyNumberFormat="1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wrapText="1"/>
    </xf>
    <xf numFmtId="165" fontId="1" fillId="24" borderId="10" xfId="40" applyNumberFormat="1" applyFont="1" applyFill="1" applyBorder="1" applyAlignment="1">
      <alignment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14" fontId="1" fillId="0" borderId="12" xfId="40" applyNumberFormat="1" applyFont="1" applyBorder="1" applyAlignment="1">
      <alignment horizontal="left" vertical="center"/>
    </xf>
    <xf numFmtId="14" fontId="1" fillId="0" borderId="18" xfId="40" applyNumberFormat="1" applyFont="1" applyBorder="1" applyAlignment="1">
      <alignment horizontal="left" vertical="center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165" fontId="20" fillId="24" borderId="10" xfId="40" applyNumberFormat="1" applyFont="1" applyFill="1" applyBorder="1" applyAlignment="1">
      <alignment horizontal="right" wrapText="1"/>
    </xf>
    <xf numFmtId="0" fontId="1" fillId="0" borderId="10" xfId="40" applyFont="1" applyFill="1" applyBorder="1" applyAlignment="1">
      <alignment vertical="center" wrapText="1"/>
    </xf>
    <xf numFmtId="0" fontId="1" fillId="0" borderId="10" xfId="40" applyFont="1" applyFill="1" applyBorder="1" applyAlignment="1">
      <alignment horizontal="left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3" fillId="24" borderId="0" xfId="0" applyFont="1" applyFill="1"/>
    <xf numFmtId="14" fontId="1" fillId="0" borderId="10" xfId="40" applyNumberFormat="1" applyFont="1" applyBorder="1" applyAlignment="1">
      <alignment horizontal="left" vertical="center"/>
    </xf>
    <xf numFmtId="4" fontId="1" fillId="0" borderId="14" xfId="40" applyNumberFormat="1" applyFont="1" applyBorder="1" applyAlignment="1">
      <alignment vertical="center"/>
    </xf>
    <xf numFmtId="14" fontId="1" fillId="0" borderId="18" xfId="40" applyNumberFormat="1" applyFont="1" applyBorder="1" applyAlignment="1">
      <alignment horizontal="center" vertical="center"/>
    </xf>
    <xf numFmtId="4" fontId="1" fillId="0" borderId="14" xfId="30" applyNumberFormat="1" applyFont="1" applyFill="1" applyBorder="1" applyAlignment="1" applyProtection="1">
      <alignment horizontal="center" vertical="center"/>
    </xf>
    <xf numFmtId="0" fontId="1" fillId="0" borderId="27" xfId="40" applyFont="1" applyBorder="1"/>
    <xf numFmtId="4" fontId="1" fillId="0" borderId="28" xfId="40" applyNumberFormat="1" applyFont="1" applyBorder="1" applyAlignment="1">
      <alignment vertical="center"/>
    </xf>
    <xf numFmtId="14" fontId="1" fillId="0" borderId="29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vertical="center"/>
    </xf>
    <xf numFmtId="0" fontId="1" fillId="24" borderId="18" xfId="40" applyFont="1" applyFill="1" applyBorder="1" applyAlignment="1">
      <alignment horizontal="center" vertical="center"/>
    </xf>
    <xf numFmtId="0" fontId="1" fillId="24" borderId="18" xfId="40" applyFont="1" applyFill="1" applyBorder="1" applyAlignment="1">
      <alignment horizontal="left" vertical="center"/>
    </xf>
    <xf numFmtId="0" fontId="1" fillId="24" borderId="18" xfId="40" applyFont="1" applyFill="1" applyBorder="1"/>
    <xf numFmtId="4" fontId="1" fillId="24" borderId="19" xfId="40" applyNumberFormat="1" applyFont="1" applyFill="1" applyBorder="1" applyAlignment="1">
      <alignment vertical="center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26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14" fontId="20" fillId="0" borderId="26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vertical="center" wrapText="1"/>
    </xf>
    <xf numFmtId="14" fontId="20" fillId="0" borderId="26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wrapText="1"/>
    </xf>
    <xf numFmtId="0" fontId="1" fillId="24" borderId="26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26" xfId="40" applyFont="1" applyFill="1" applyBorder="1" applyAlignment="1">
      <alignment horizontal="center" vertical="center" wrapText="1"/>
    </xf>
    <xf numFmtId="0" fontId="20" fillId="24" borderId="26" xfId="40" applyFont="1" applyFill="1" applyBorder="1" applyAlignment="1">
      <alignment vertical="center" wrapText="1"/>
    </xf>
    <xf numFmtId="0" fontId="1" fillId="24" borderId="14" xfId="40" applyFont="1" applyFill="1" applyBorder="1" applyAlignment="1">
      <alignment vertical="center" wrapText="1"/>
    </xf>
    <xf numFmtId="0" fontId="20" fillId="24" borderId="26" xfId="4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1" fillId="24" borderId="26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20" fillId="24" borderId="26" xfId="40" applyFont="1" applyFill="1" applyBorder="1" applyAlignment="1">
      <alignment horizontal="left" vertical="center" wrapText="1"/>
    </xf>
    <xf numFmtId="4" fontId="21" fillId="24" borderId="14" xfId="0" applyNumberFormat="1" applyFont="1" applyFill="1" applyBorder="1" applyAlignment="1">
      <alignment horizont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4" fontId="22" fillId="0" borderId="31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wrapText="1"/>
    </xf>
    <xf numFmtId="0" fontId="20" fillId="0" borderId="20" xfId="40" applyFont="1" applyBorder="1" applyAlignment="1">
      <alignment horizontal="left"/>
    </xf>
    <xf numFmtId="0" fontId="20" fillId="0" borderId="21" xfId="40" applyFont="1" applyBorder="1" applyAlignment="1">
      <alignment horizontal="left"/>
    </xf>
    <xf numFmtId="0" fontId="20" fillId="0" borderId="22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Layout" zoomScaleNormal="100" workbookViewId="0">
      <selection activeCell="A7" sqref="A7:F9"/>
    </sheetView>
  </sheetViews>
  <sheetFormatPr defaultRowHeight="14.25"/>
  <cols>
    <col min="1" max="1" width="6.85546875" style="11" customWidth="1"/>
    <col min="2" max="2" width="10.140625" style="11" bestFit="1" customWidth="1"/>
    <col min="3" max="3" width="15.42578125" style="11" customWidth="1"/>
    <col min="4" max="4" width="22.28515625" style="11" bestFit="1" customWidth="1"/>
    <col min="5" max="5" width="22.7109375" style="11" bestFit="1" customWidth="1"/>
    <col min="6" max="6" width="11.7109375" style="11" customWidth="1"/>
    <col min="7" max="7" width="9.140625" style="11"/>
    <col min="8" max="8" width="10.7109375" style="11" bestFit="1" customWidth="1"/>
    <col min="9" max="9" width="12.28515625" style="11" bestFit="1" customWidth="1"/>
    <col min="10" max="10" width="10.140625" style="11" bestFit="1" customWidth="1"/>
    <col min="11" max="16384" width="9.140625" style="11"/>
  </cols>
  <sheetData>
    <row r="1" spans="1:15">
      <c r="A1" s="3" t="s">
        <v>4</v>
      </c>
      <c r="B1" s="3"/>
      <c r="C1" s="10"/>
      <c r="D1" s="10"/>
      <c r="E1" s="10"/>
      <c r="F1" s="10"/>
    </row>
    <row r="3" spans="1:15">
      <c r="A3" s="3" t="s">
        <v>49</v>
      </c>
      <c r="B3" s="10"/>
      <c r="C3" s="10"/>
      <c r="D3" s="10"/>
      <c r="F3" s="10"/>
    </row>
    <row r="4" spans="1:15">
      <c r="A4" s="10"/>
      <c r="B4" s="3"/>
      <c r="C4" s="10"/>
      <c r="D4" s="10"/>
      <c r="E4" s="10"/>
      <c r="F4" s="10"/>
    </row>
    <row r="5" spans="1:15" ht="15" customHeight="1">
      <c r="A5" s="110" t="s">
        <v>113</v>
      </c>
      <c r="B5" s="110"/>
      <c r="C5" s="110"/>
      <c r="F5" s="10"/>
    </row>
    <row r="6" spans="1:15" ht="15" thickBot="1">
      <c r="A6" s="4"/>
      <c r="B6" s="10"/>
      <c r="C6" s="10"/>
      <c r="D6" s="10"/>
      <c r="E6" s="10"/>
      <c r="F6" s="10"/>
    </row>
    <row r="7" spans="1:15" ht="51">
      <c r="A7" s="12" t="s">
        <v>0</v>
      </c>
      <c r="B7" s="13" t="s">
        <v>1</v>
      </c>
      <c r="C7" s="14" t="s">
        <v>2</v>
      </c>
      <c r="D7" s="13" t="s">
        <v>30</v>
      </c>
      <c r="E7" s="13" t="s">
        <v>41</v>
      </c>
      <c r="F7" s="5" t="s">
        <v>31</v>
      </c>
    </row>
    <row r="8" spans="1:15">
      <c r="A8" s="18">
        <v>1</v>
      </c>
      <c r="B8" s="19" t="s">
        <v>138</v>
      </c>
      <c r="C8" s="29" t="s">
        <v>36</v>
      </c>
      <c r="D8" s="30" t="s">
        <v>136</v>
      </c>
      <c r="E8" s="30" t="s">
        <v>137</v>
      </c>
      <c r="F8" s="70">
        <v>2673577.85</v>
      </c>
    </row>
    <row r="9" spans="1:15" ht="15.75" customHeight="1" thickBot="1">
      <c r="A9" s="107" t="s">
        <v>135</v>
      </c>
      <c r="B9" s="108"/>
      <c r="C9" s="108"/>
      <c r="D9" s="108"/>
      <c r="E9" s="109"/>
      <c r="F9" s="32">
        <f>SUM(F8)</f>
        <v>2673577.85</v>
      </c>
      <c r="J9" s="21"/>
      <c r="K9" s="21"/>
      <c r="L9" s="21"/>
      <c r="M9" s="21"/>
    </row>
    <row r="11" spans="1:15"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F14" s="22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F15" s="21"/>
      <c r="G15" s="21"/>
      <c r="H15" s="21"/>
      <c r="I15" s="21"/>
      <c r="J15" s="21"/>
      <c r="K15" s="21"/>
      <c r="L15" s="21"/>
      <c r="M15" s="21"/>
      <c r="N15" s="21"/>
      <c r="O15" s="21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9:E9"/>
    <mergeCell ref="A5:C5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view="pageLayout" topLeftCell="A67" zoomScaleNormal="100" workbookViewId="0">
      <selection activeCell="F69" sqref="F69"/>
    </sheetView>
  </sheetViews>
  <sheetFormatPr defaultRowHeight="15"/>
  <cols>
    <col min="1" max="1" width="19.140625" customWidth="1"/>
    <col min="2" max="2" width="11.28515625" bestFit="1" customWidth="1"/>
    <col min="3" max="3" width="5" bestFit="1" customWidth="1"/>
    <col min="4" max="4" width="12.85546875" bestFit="1" customWidth="1"/>
    <col min="5" max="5" width="14.28515625" style="27" bestFit="1" customWidth="1"/>
    <col min="6" max="6" width="25.85546875" customWidth="1"/>
    <col min="7" max="7" width="12.7109375" bestFit="1" customWidth="1"/>
    <col min="8" max="8" width="11.7109375" bestFit="1" customWidth="1"/>
    <col min="9" max="9" width="12.7109375" bestFit="1" customWidth="1"/>
    <col min="11" max="11" width="12.7109375" bestFit="1" customWidth="1"/>
  </cols>
  <sheetData>
    <row r="1" spans="1:6">
      <c r="A1" s="3" t="s">
        <v>4</v>
      </c>
      <c r="B1" s="3"/>
      <c r="C1" s="2"/>
      <c r="D1" s="2"/>
      <c r="E1" s="26"/>
      <c r="F1" s="2"/>
    </row>
    <row r="3" spans="1:6">
      <c r="A3" s="3" t="s">
        <v>40</v>
      </c>
      <c r="B3" s="2"/>
      <c r="C3" s="2"/>
      <c r="D3" s="2"/>
      <c r="E3" s="26"/>
    </row>
    <row r="4" spans="1:6">
      <c r="A4" s="3" t="s">
        <v>143</v>
      </c>
      <c r="B4" s="2"/>
      <c r="C4" s="2"/>
      <c r="D4" s="2"/>
      <c r="E4" s="26"/>
    </row>
    <row r="5" spans="1:6">
      <c r="A5" s="7" t="s">
        <v>5</v>
      </c>
      <c r="B5" s="3" t="s">
        <v>73</v>
      </c>
      <c r="C5" s="3"/>
    </row>
    <row r="6" spans="1:6" ht="15.75" thickBot="1">
      <c r="A6" s="2"/>
      <c r="B6" s="3"/>
      <c r="C6" s="3"/>
      <c r="D6" s="3"/>
      <c r="E6" s="26"/>
    </row>
    <row r="7" spans="1:6">
      <c r="A7" s="79" t="s">
        <v>36</v>
      </c>
      <c r="B7" s="80" t="s">
        <v>6</v>
      </c>
      <c r="C7" s="80" t="s">
        <v>7</v>
      </c>
      <c r="D7" s="80" t="s">
        <v>8</v>
      </c>
      <c r="E7" s="14" t="s">
        <v>3</v>
      </c>
      <c r="F7" s="81" t="s">
        <v>41</v>
      </c>
    </row>
    <row r="8" spans="1:6">
      <c r="A8" s="82" t="s">
        <v>9</v>
      </c>
      <c r="B8" s="23"/>
      <c r="C8" s="23"/>
      <c r="D8" s="60">
        <v>846095</v>
      </c>
      <c r="E8" s="33" t="s">
        <v>36</v>
      </c>
      <c r="F8" s="83" t="s">
        <v>36</v>
      </c>
    </row>
    <row r="9" spans="1:6">
      <c r="A9" s="84" t="s">
        <v>10</v>
      </c>
      <c r="B9" s="63" t="s">
        <v>72</v>
      </c>
      <c r="C9" s="24">
        <v>8</v>
      </c>
      <c r="D9" s="25">
        <v>4655</v>
      </c>
      <c r="E9" s="48" t="s">
        <v>36</v>
      </c>
      <c r="F9" s="85" t="s">
        <v>160</v>
      </c>
    </row>
    <row r="10" spans="1:6">
      <c r="A10" s="86" t="s">
        <v>36</v>
      </c>
      <c r="B10" s="63" t="s">
        <v>72</v>
      </c>
      <c r="C10" s="24">
        <v>9</v>
      </c>
      <c r="D10" s="25">
        <v>1597</v>
      </c>
      <c r="E10" s="48" t="s">
        <v>36</v>
      </c>
      <c r="F10" s="85" t="s">
        <v>43</v>
      </c>
    </row>
    <row r="11" spans="1:6">
      <c r="A11" s="86" t="s">
        <v>36</v>
      </c>
      <c r="B11" s="63" t="s">
        <v>72</v>
      </c>
      <c r="C11" s="24">
        <v>9</v>
      </c>
      <c r="D11" s="25">
        <v>200</v>
      </c>
      <c r="E11" s="48" t="s">
        <v>36</v>
      </c>
      <c r="F11" s="85" t="s">
        <v>161</v>
      </c>
    </row>
    <row r="12" spans="1:6">
      <c r="A12" s="86" t="s">
        <v>36</v>
      </c>
      <c r="B12" s="63" t="s">
        <v>72</v>
      </c>
      <c r="C12" s="24">
        <v>9</v>
      </c>
      <c r="D12" s="25">
        <v>1620</v>
      </c>
      <c r="E12" s="48" t="s">
        <v>36</v>
      </c>
      <c r="F12" s="85" t="s">
        <v>161</v>
      </c>
    </row>
    <row r="13" spans="1:6">
      <c r="A13" s="86" t="s">
        <v>36</v>
      </c>
      <c r="B13" s="63" t="s">
        <v>72</v>
      </c>
      <c r="C13" s="24">
        <v>9</v>
      </c>
      <c r="D13" s="25">
        <v>400</v>
      </c>
      <c r="E13" s="48" t="s">
        <v>36</v>
      </c>
      <c r="F13" s="85" t="s">
        <v>162</v>
      </c>
    </row>
    <row r="14" spans="1:6">
      <c r="A14" s="86" t="s">
        <v>36</v>
      </c>
      <c r="B14" s="63" t="s">
        <v>72</v>
      </c>
      <c r="C14" s="24">
        <v>9</v>
      </c>
      <c r="D14" s="25">
        <v>1100</v>
      </c>
      <c r="E14" s="48" t="s">
        <v>36</v>
      </c>
      <c r="F14" s="85" t="s">
        <v>163</v>
      </c>
    </row>
    <row r="15" spans="1:6">
      <c r="A15" s="86" t="s">
        <v>36</v>
      </c>
      <c r="B15" s="63" t="s">
        <v>72</v>
      </c>
      <c r="C15" s="24">
        <v>9</v>
      </c>
      <c r="D15" s="25">
        <v>200</v>
      </c>
      <c r="E15" s="48" t="s">
        <v>36</v>
      </c>
      <c r="F15" s="87" t="s">
        <v>163</v>
      </c>
    </row>
    <row r="16" spans="1:6">
      <c r="A16" s="86" t="s">
        <v>36</v>
      </c>
      <c r="B16" s="63" t="s">
        <v>72</v>
      </c>
      <c r="C16" s="24">
        <v>9</v>
      </c>
      <c r="D16" s="25">
        <v>100</v>
      </c>
      <c r="E16" s="48" t="s">
        <v>36</v>
      </c>
      <c r="F16" s="87" t="s">
        <v>162</v>
      </c>
    </row>
    <row r="17" spans="1:10">
      <c r="A17" s="86" t="s">
        <v>36</v>
      </c>
      <c r="B17" s="63" t="s">
        <v>72</v>
      </c>
      <c r="C17" s="24">
        <v>9</v>
      </c>
      <c r="D17" s="25">
        <v>100</v>
      </c>
      <c r="E17" s="48" t="s">
        <v>36</v>
      </c>
      <c r="F17" s="87" t="s">
        <v>163</v>
      </c>
    </row>
    <row r="18" spans="1:10">
      <c r="A18" s="86" t="s">
        <v>36</v>
      </c>
      <c r="B18" s="63" t="s">
        <v>72</v>
      </c>
      <c r="C18" s="24">
        <v>9</v>
      </c>
      <c r="D18" s="25">
        <v>100</v>
      </c>
      <c r="E18" s="48" t="s">
        <v>36</v>
      </c>
      <c r="F18" s="87" t="s">
        <v>164</v>
      </c>
      <c r="G18" s="6"/>
    </row>
    <row r="19" spans="1:10">
      <c r="A19" s="86" t="s">
        <v>36</v>
      </c>
      <c r="B19" s="63" t="s">
        <v>72</v>
      </c>
      <c r="C19" s="24">
        <v>9</v>
      </c>
      <c r="D19" s="25">
        <v>100</v>
      </c>
      <c r="E19" s="48" t="s">
        <v>36</v>
      </c>
      <c r="F19" s="87" t="s">
        <v>165</v>
      </c>
    </row>
    <row r="20" spans="1:10" ht="26.25">
      <c r="A20" s="86" t="s">
        <v>36</v>
      </c>
      <c r="B20" s="63" t="s">
        <v>72</v>
      </c>
      <c r="C20" s="24">
        <v>9</v>
      </c>
      <c r="D20" s="25">
        <v>458916</v>
      </c>
      <c r="E20" s="48" t="s">
        <v>36</v>
      </c>
      <c r="F20" s="87" t="s">
        <v>56</v>
      </c>
    </row>
    <row r="21" spans="1:10" ht="26.25">
      <c r="A21" s="86" t="s">
        <v>36</v>
      </c>
      <c r="B21" s="63" t="s">
        <v>72</v>
      </c>
      <c r="C21" s="24">
        <v>9</v>
      </c>
      <c r="D21" s="25">
        <v>19274</v>
      </c>
      <c r="E21" s="48" t="s">
        <v>36</v>
      </c>
      <c r="F21" s="87" t="s">
        <v>74</v>
      </c>
    </row>
    <row r="22" spans="1:10" ht="26.25">
      <c r="A22" s="86" t="s">
        <v>36</v>
      </c>
      <c r="B22" s="63" t="s">
        <v>72</v>
      </c>
      <c r="C22" s="24">
        <v>9</v>
      </c>
      <c r="D22" s="25">
        <v>98776</v>
      </c>
      <c r="E22" s="48" t="s">
        <v>36</v>
      </c>
      <c r="F22" s="87" t="s">
        <v>75</v>
      </c>
    </row>
    <row r="23" spans="1:10" ht="26.25">
      <c r="A23" s="86" t="s">
        <v>36</v>
      </c>
      <c r="B23" s="63" t="s">
        <v>72</v>
      </c>
      <c r="C23" s="24">
        <v>9</v>
      </c>
      <c r="D23" s="25">
        <v>2971</v>
      </c>
      <c r="E23" s="48" t="s">
        <v>36</v>
      </c>
      <c r="F23" s="87" t="s">
        <v>76</v>
      </c>
    </row>
    <row r="24" spans="1:10">
      <c r="A24" s="86" t="s">
        <v>36</v>
      </c>
      <c r="B24" s="63" t="s">
        <v>72</v>
      </c>
      <c r="C24" s="24">
        <v>9</v>
      </c>
      <c r="D24" s="25">
        <v>116478</v>
      </c>
      <c r="E24" s="48" t="s">
        <v>36</v>
      </c>
      <c r="F24" s="87" t="s">
        <v>55</v>
      </c>
    </row>
    <row r="25" spans="1:10" ht="26.25">
      <c r="A25" s="86" t="s">
        <v>36</v>
      </c>
      <c r="B25" s="63" t="s">
        <v>72</v>
      </c>
      <c r="C25" s="24">
        <v>9</v>
      </c>
      <c r="D25" s="25">
        <v>138006</v>
      </c>
      <c r="E25" s="48" t="s">
        <v>36</v>
      </c>
      <c r="F25" s="87" t="s">
        <v>57</v>
      </c>
    </row>
    <row r="26" spans="1:10">
      <c r="A26" s="86" t="s">
        <v>36</v>
      </c>
      <c r="B26" s="63" t="s">
        <v>72</v>
      </c>
      <c r="C26" s="24">
        <v>15</v>
      </c>
      <c r="D26" s="25">
        <v>575</v>
      </c>
      <c r="E26" s="48" t="s">
        <v>36</v>
      </c>
      <c r="F26" s="87" t="s">
        <v>160</v>
      </c>
    </row>
    <row r="27" spans="1:10">
      <c r="A27" s="86" t="s">
        <v>36</v>
      </c>
      <c r="B27" s="63" t="s">
        <v>72</v>
      </c>
      <c r="C27" s="24">
        <v>22</v>
      </c>
      <c r="D27" s="25">
        <v>927</v>
      </c>
      <c r="E27" s="48" t="s">
        <v>36</v>
      </c>
      <c r="F27" s="87" t="s">
        <v>160</v>
      </c>
    </row>
    <row r="28" spans="1:10">
      <c r="A28" s="86" t="s">
        <v>36</v>
      </c>
      <c r="B28" s="63" t="s">
        <v>72</v>
      </c>
      <c r="C28" s="24">
        <v>23</v>
      </c>
      <c r="D28" s="25">
        <v>1018</v>
      </c>
      <c r="E28" s="48" t="s">
        <v>36</v>
      </c>
      <c r="F28" s="87" t="s">
        <v>166</v>
      </c>
    </row>
    <row r="29" spans="1:10">
      <c r="A29" s="88" t="s">
        <v>11</v>
      </c>
      <c r="B29" s="51" t="s">
        <v>36</v>
      </c>
      <c r="C29" s="51" t="s">
        <v>36</v>
      </c>
      <c r="D29" s="61">
        <f>SUM(D9:D28)</f>
        <v>847113</v>
      </c>
      <c r="E29" s="52" t="s">
        <v>36</v>
      </c>
      <c r="F29" s="89" t="s">
        <v>36</v>
      </c>
      <c r="H29" s="28"/>
      <c r="J29" s="6"/>
    </row>
    <row r="30" spans="1:10">
      <c r="A30" s="90" t="s">
        <v>36</v>
      </c>
      <c r="B30" s="51" t="s">
        <v>36</v>
      </c>
      <c r="C30" s="51" t="s">
        <v>36</v>
      </c>
      <c r="D30" s="51" t="s">
        <v>36</v>
      </c>
      <c r="E30" s="52">
        <v>847113</v>
      </c>
      <c r="F30" s="89" t="s">
        <v>36</v>
      </c>
      <c r="H30" s="6"/>
    </row>
    <row r="31" spans="1:10">
      <c r="A31" s="88" t="s">
        <v>37</v>
      </c>
      <c r="B31" s="51" t="s">
        <v>36</v>
      </c>
      <c r="C31" s="49" t="s">
        <v>36</v>
      </c>
      <c r="D31" s="62">
        <v>0</v>
      </c>
      <c r="E31" s="52" t="s">
        <v>36</v>
      </c>
      <c r="F31" s="89" t="s">
        <v>36</v>
      </c>
      <c r="G31" s="6"/>
      <c r="H31" s="6"/>
      <c r="I31" s="6"/>
    </row>
    <row r="32" spans="1:10" ht="38.25">
      <c r="A32" s="91" t="s">
        <v>38</v>
      </c>
      <c r="B32" s="63" t="s">
        <v>72</v>
      </c>
      <c r="C32" s="51">
        <v>9</v>
      </c>
      <c r="D32" s="56">
        <v>104138</v>
      </c>
      <c r="E32" s="52" t="s">
        <v>36</v>
      </c>
      <c r="F32" s="92" t="s">
        <v>77</v>
      </c>
    </row>
    <row r="33" spans="1:6" ht="25.5">
      <c r="A33" s="93" t="s">
        <v>36</v>
      </c>
      <c r="B33" s="63" t="s">
        <v>72</v>
      </c>
      <c r="C33" s="51">
        <v>9</v>
      </c>
      <c r="D33" s="53">
        <v>4618</v>
      </c>
      <c r="E33" s="52" t="s">
        <v>36</v>
      </c>
      <c r="F33" s="92" t="s">
        <v>74</v>
      </c>
    </row>
    <row r="34" spans="1:6" ht="26.25">
      <c r="A34" s="93" t="s">
        <v>36</v>
      </c>
      <c r="B34" s="63" t="s">
        <v>72</v>
      </c>
      <c r="C34" s="51">
        <v>9</v>
      </c>
      <c r="D34" s="53">
        <v>21187</v>
      </c>
      <c r="E34" s="52" t="s">
        <v>36</v>
      </c>
      <c r="F34" s="94" t="s">
        <v>68</v>
      </c>
    </row>
    <row r="35" spans="1:6" ht="26.25">
      <c r="A35" s="93" t="s">
        <v>36</v>
      </c>
      <c r="B35" s="63" t="s">
        <v>72</v>
      </c>
      <c r="C35" s="51">
        <v>9</v>
      </c>
      <c r="D35" s="53">
        <v>500</v>
      </c>
      <c r="E35" s="52" t="s">
        <v>36</v>
      </c>
      <c r="F35" s="94" t="s">
        <v>78</v>
      </c>
    </row>
    <row r="36" spans="1:6">
      <c r="A36" s="93" t="s">
        <v>36</v>
      </c>
      <c r="B36" s="63" t="s">
        <v>72</v>
      </c>
      <c r="C36" s="51">
        <v>9</v>
      </c>
      <c r="D36" s="53">
        <v>26009</v>
      </c>
      <c r="E36" s="52" t="s">
        <v>36</v>
      </c>
      <c r="F36" s="94" t="s">
        <v>55</v>
      </c>
    </row>
    <row r="37" spans="1:6" ht="26.25">
      <c r="A37" s="93" t="s">
        <v>36</v>
      </c>
      <c r="B37" s="63" t="s">
        <v>72</v>
      </c>
      <c r="C37" s="51">
        <v>9</v>
      </c>
      <c r="D37" s="53">
        <v>30866</v>
      </c>
      <c r="E37" s="52" t="s">
        <v>36</v>
      </c>
      <c r="F37" s="94" t="s">
        <v>57</v>
      </c>
    </row>
    <row r="38" spans="1:6">
      <c r="A38" s="88" t="s">
        <v>39</v>
      </c>
      <c r="B38" s="51" t="s">
        <v>36</v>
      </c>
      <c r="C38" s="51" t="s">
        <v>36</v>
      </c>
      <c r="D38" s="61">
        <f>SUM(D32:D37)</f>
        <v>187318</v>
      </c>
      <c r="E38" s="52">
        <f>SUM(D38)+D31</f>
        <v>187318</v>
      </c>
      <c r="F38" s="89" t="s">
        <v>36</v>
      </c>
    </row>
    <row r="39" spans="1:6">
      <c r="A39" s="95" t="s">
        <v>36</v>
      </c>
      <c r="B39" s="51" t="s">
        <v>36</v>
      </c>
      <c r="C39" s="51" t="s">
        <v>36</v>
      </c>
      <c r="D39" s="51" t="s">
        <v>36</v>
      </c>
      <c r="E39" s="52" t="s">
        <v>36</v>
      </c>
      <c r="F39" s="89" t="s">
        <v>36</v>
      </c>
    </row>
    <row r="40" spans="1:6">
      <c r="A40" s="88" t="s">
        <v>12</v>
      </c>
      <c r="B40" s="51" t="s">
        <v>36</v>
      </c>
      <c r="C40" s="51" t="s">
        <v>36</v>
      </c>
      <c r="D40" s="62">
        <v>0</v>
      </c>
      <c r="E40" s="52" t="s">
        <v>36</v>
      </c>
      <c r="F40" s="89" t="s">
        <v>36</v>
      </c>
    </row>
    <row r="41" spans="1:6" ht="26.25">
      <c r="A41" s="91" t="s">
        <v>13</v>
      </c>
      <c r="B41" s="63" t="s">
        <v>72</v>
      </c>
      <c r="C41" s="51">
        <v>9</v>
      </c>
      <c r="D41" s="56">
        <v>725</v>
      </c>
      <c r="E41" s="52" t="s">
        <v>36</v>
      </c>
      <c r="F41" s="94" t="s">
        <v>57</v>
      </c>
    </row>
    <row r="42" spans="1:6">
      <c r="A42" s="93" t="s">
        <v>36</v>
      </c>
      <c r="B42" s="63" t="s">
        <v>72</v>
      </c>
      <c r="C42" s="51">
        <v>9</v>
      </c>
      <c r="D42" s="56">
        <v>606</v>
      </c>
      <c r="E42" s="52" t="s">
        <v>36</v>
      </c>
      <c r="F42" s="94" t="s">
        <v>55</v>
      </c>
    </row>
    <row r="43" spans="1:6" ht="26.25">
      <c r="A43" s="93" t="s">
        <v>36</v>
      </c>
      <c r="B43" s="63" t="s">
        <v>72</v>
      </c>
      <c r="C43" s="51">
        <v>9</v>
      </c>
      <c r="D43" s="56">
        <v>695</v>
      </c>
      <c r="E43" s="52" t="s">
        <v>36</v>
      </c>
      <c r="F43" s="94" t="s">
        <v>70</v>
      </c>
    </row>
    <row r="44" spans="1:6" ht="26.25">
      <c r="A44" s="93" t="s">
        <v>36</v>
      </c>
      <c r="B44" s="63" t="s">
        <v>72</v>
      </c>
      <c r="C44" s="51">
        <v>9</v>
      </c>
      <c r="D44" s="56">
        <v>2364</v>
      </c>
      <c r="E44" s="52" t="s">
        <v>36</v>
      </c>
      <c r="F44" s="94" t="s">
        <v>69</v>
      </c>
    </row>
    <row r="45" spans="1:6">
      <c r="A45" s="88" t="s">
        <v>14</v>
      </c>
      <c r="B45" s="51" t="s">
        <v>36</v>
      </c>
      <c r="C45" s="51" t="s">
        <v>36</v>
      </c>
      <c r="D45" s="61">
        <f>SUM(D41:D44)</f>
        <v>4390</v>
      </c>
      <c r="E45" s="52" t="s">
        <v>36</v>
      </c>
      <c r="F45" s="89" t="s">
        <v>36</v>
      </c>
    </row>
    <row r="46" spans="1:6">
      <c r="A46" s="95" t="s">
        <v>36</v>
      </c>
      <c r="B46" s="51" t="s">
        <v>36</v>
      </c>
      <c r="C46" s="51" t="s">
        <v>36</v>
      </c>
      <c r="D46" s="55" t="s">
        <v>36</v>
      </c>
      <c r="E46" s="52">
        <f>SUM(D40)+D45</f>
        <v>4390</v>
      </c>
      <c r="F46" s="89" t="s">
        <v>36</v>
      </c>
    </row>
    <row r="47" spans="1:6">
      <c r="A47" s="95" t="s">
        <v>36</v>
      </c>
      <c r="B47" s="51" t="s">
        <v>36</v>
      </c>
      <c r="C47" s="51" t="s">
        <v>36</v>
      </c>
      <c r="D47" s="55" t="s">
        <v>36</v>
      </c>
      <c r="E47" s="52"/>
      <c r="F47" s="89"/>
    </row>
    <row r="48" spans="1:6">
      <c r="A48" s="88" t="s">
        <v>139</v>
      </c>
      <c r="B48" s="51" t="s">
        <v>36</v>
      </c>
      <c r="C48" s="51" t="s">
        <v>36</v>
      </c>
      <c r="D48" s="62">
        <v>0</v>
      </c>
      <c r="E48" s="52"/>
      <c r="F48" s="89"/>
    </row>
    <row r="49" spans="1:9">
      <c r="A49" s="95"/>
      <c r="B49" s="51" t="s">
        <v>72</v>
      </c>
      <c r="C49" s="51"/>
      <c r="D49" s="50">
        <v>6567.38</v>
      </c>
      <c r="E49" s="52"/>
      <c r="F49" s="89"/>
    </row>
    <row r="50" spans="1:9">
      <c r="A50" s="88" t="s">
        <v>140</v>
      </c>
      <c r="B50" s="51" t="s">
        <v>36</v>
      </c>
      <c r="C50" s="51" t="s">
        <v>36</v>
      </c>
      <c r="D50" s="61">
        <f>SUM(D49)</f>
        <v>6567.38</v>
      </c>
      <c r="E50" s="52"/>
      <c r="F50" s="89"/>
    </row>
    <row r="51" spans="1:9">
      <c r="A51" s="95" t="s">
        <v>36</v>
      </c>
      <c r="B51" s="51" t="s">
        <v>36</v>
      </c>
      <c r="C51" s="51" t="s">
        <v>36</v>
      </c>
      <c r="D51" s="51" t="s">
        <v>36</v>
      </c>
      <c r="E51" s="52">
        <v>6567.38</v>
      </c>
      <c r="F51" s="89"/>
    </row>
    <row r="52" spans="1:9">
      <c r="A52" s="95" t="s">
        <v>36</v>
      </c>
      <c r="B52" s="51" t="s">
        <v>36</v>
      </c>
      <c r="C52" s="51" t="s">
        <v>36</v>
      </c>
      <c r="D52" s="51" t="s">
        <v>36</v>
      </c>
      <c r="E52" s="51" t="s">
        <v>36</v>
      </c>
      <c r="F52" s="89"/>
    </row>
    <row r="53" spans="1:9">
      <c r="A53" s="88" t="s">
        <v>15</v>
      </c>
      <c r="B53" s="51" t="s">
        <v>36</v>
      </c>
      <c r="C53" s="51" t="s">
        <v>36</v>
      </c>
      <c r="D53" s="61">
        <v>0</v>
      </c>
      <c r="E53" s="52" t="s">
        <v>36</v>
      </c>
      <c r="F53" s="89" t="s">
        <v>36</v>
      </c>
    </row>
    <row r="54" spans="1:9" ht="39">
      <c r="A54" s="91" t="s">
        <v>16</v>
      </c>
      <c r="B54" s="63" t="s">
        <v>72</v>
      </c>
      <c r="C54" s="51">
        <v>9</v>
      </c>
      <c r="D54" s="56">
        <v>1288</v>
      </c>
      <c r="E54" s="52" t="s">
        <v>36</v>
      </c>
      <c r="F54" s="94" t="s">
        <v>77</v>
      </c>
    </row>
    <row r="55" spans="1:9">
      <c r="A55" s="93" t="s">
        <v>36</v>
      </c>
      <c r="B55" s="63" t="s">
        <v>72</v>
      </c>
      <c r="C55" s="51">
        <v>9</v>
      </c>
      <c r="D55" s="56">
        <v>350</v>
      </c>
      <c r="E55" s="52" t="s">
        <v>36</v>
      </c>
      <c r="F55" s="94" t="s">
        <v>55</v>
      </c>
      <c r="H55" s="6"/>
      <c r="I55" s="6"/>
    </row>
    <row r="56" spans="1:9" ht="26.25">
      <c r="A56" s="93" t="s">
        <v>36</v>
      </c>
      <c r="B56" s="63" t="s">
        <v>72</v>
      </c>
      <c r="C56" s="51">
        <v>9</v>
      </c>
      <c r="D56" s="56">
        <v>412</v>
      </c>
      <c r="E56" s="52" t="s">
        <v>36</v>
      </c>
      <c r="F56" s="94" t="s">
        <v>57</v>
      </c>
      <c r="H56" s="6"/>
      <c r="I56" s="6"/>
    </row>
    <row r="57" spans="1:9" ht="26.25">
      <c r="A57" s="93" t="s">
        <v>36</v>
      </c>
      <c r="B57" s="63" t="s">
        <v>72</v>
      </c>
      <c r="C57" s="51">
        <v>9</v>
      </c>
      <c r="D57" s="56">
        <v>76</v>
      </c>
      <c r="E57" s="52" t="s">
        <v>36</v>
      </c>
      <c r="F57" s="94" t="s">
        <v>79</v>
      </c>
    </row>
    <row r="58" spans="1:9" ht="39">
      <c r="A58" s="93" t="s">
        <v>36</v>
      </c>
      <c r="B58" s="63" t="s">
        <v>72</v>
      </c>
      <c r="C58" s="51">
        <v>9</v>
      </c>
      <c r="D58" s="56">
        <v>181</v>
      </c>
      <c r="E58" s="52" t="s">
        <v>36</v>
      </c>
      <c r="F58" s="94" t="s">
        <v>80</v>
      </c>
    </row>
    <row r="59" spans="1:9">
      <c r="A59" s="93" t="s">
        <v>36</v>
      </c>
      <c r="B59" s="63" t="s">
        <v>72</v>
      </c>
      <c r="C59" s="51">
        <v>15</v>
      </c>
      <c r="D59" s="56">
        <v>7</v>
      </c>
      <c r="E59" s="52" t="s">
        <v>36</v>
      </c>
      <c r="F59" s="94" t="s">
        <v>71</v>
      </c>
    </row>
    <row r="60" spans="1:9">
      <c r="A60" s="93" t="s">
        <v>36</v>
      </c>
      <c r="B60" s="63" t="s">
        <v>72</v>
      </c>
      <c r="C60" s="51">
        <v>17</v>
      </c>
      <c r="D60" s="56">
        <v>143</v>
      </c>
      <c r="E60" s="52" t="s">
        <v>36</v>
      </c>
      <c r="F60" s="94" t="s">
        <v>71</v>
      </c>
    </row>
    <row r="61" spans="1:9">
      <c r="A61" s="88" t="s">
        <v>17</v>
      </c>
      <c r="B61" s="51" t="s">
        <v>36</v>
      </c>
      <c r="C61" s="51" t="s">
        <v>36</v>
      </c>
      <c r="D61" s="61">
        <f>SUM(D54:D60)</f>
        <v>2457</v>
      </c>
      <c r="E61" s="52" t="s">
        <v>36</v>
      </c>
      <c r="F61" s="96" t="s">
        <v>36</v>
      </c>
    </row>
    <row r="62" spans="1:9">
      <c r="A62" s="90" t="s">
        <v>36</v>
      </c>
      <c r="B62" s="51" t="s">
        <v>36</v>
      </c>
      <c r="C62" s="51" t="s">
        <v>36</v>
      </c>
      <c r="D62" s="51" t="s">
        <v>36</v>
      </c>
      <c r="E62" s="52">
        <f>SUM(D61)</f>
        <v>2457</v>
      </c>
      <c r="F62" s="96" t="s">
        <v>36</v>
      </c>
    </row>
    <row r="63" spans="1:9">
      <c r="A63" s="88" t="s">
        <v>18</v>
      </c>
      <c r="B63" s="51" t="s">
        <v>36</v>
      </c>
      <c r="C63" s="51" t="s">
        <v>36</v>
      </c>
      <c r="D63" s="50">
        <v>0</v>
      </c>
      <c r="E63" s="52" t="s">
        <v>36</v>
      </c>
      <c r="F63" s="89" t="s">
        <v>36</v>
      </c>
    </row>
    <row r="64" spans="1:9" ht="38.25">
      <c r="A64" s="91" t="s">
        <v>19</v>
      </c>
      <c r="B64" s="63" t="s">
        <v>72</v>
      </c>
      <c r="C64" s="51">
        <v>9</v>
      </c>
      <c r="D64" s="56">
        <v>164460</v>
      </c>
      <c r="E64" s="52" t="s">
        <v>36</v>
      </c>
      <c r="F64" s="97" t="s">
        <v>42</v>
      </c>
    </row>
    <row r="65" spans="1:14">
      <c r="A65" s="88" t="s">
        <v>20</v>
      </c>
      <c r="B65" s="51" t="s">
        <v>36</v>
      </c>
      <c r="C65" s="51" t="s">
        <v>36</v>
      </c>
      <c r="D65" s="61">
        <f>SUM(D64)</f>
        <v>164460</v>
      </c>
      <c r="E65" s="52" t="s">
        <v>36</v>
      </c>
      <c r="F65" s="89" t="s">
        <v>36</v>
      </c>
    </row>
    <row r="66" spans="1:14">
      <c r="A66" s="90" t="s">
        <v>36</v>
      </c>
      <c r="B66" s="51" t="s">
        <v>36</v>
      </c>
      <c r="C66" s="51" t="s">
        <v>36</v>
      </c>
      <c r="D66" s="51" t="s">
        <v>36</v>
      </c>
      <c r="E66" s="52">
        <f>SUM(D63)+D65</f>
        <v>164460</v>
      </c>
      <c r="F66" s="89" t="s">
        <v>36</v>
      </c>
    </row>
    <row r="67" spans="1:14">
      <c r="A67" s="88" t="s">
        <v>21</v>
      </c>
      <c r="B67" s="51" t="s">
        <v>36</v>
      </c>
      <c r="C67" s="51" t="s">
        <v>36</v>
      </c>
      <c r="D67" s="61">
        <v>0</v>
      </c>
      <c r="E67" s="52" t="s">
        <v>36</v>
      </c>
      <c r="F67" s="89" t="s">
        <v>36</v>
      </c>
    </row>
    <row r="68" spans="1:14" ht="39">
      <c r="A68" s="91" t="s">
        <v>22</v>
      </c>
      <c r="B68" s="64" t="s">
        <v>72</v>
      </c>
      <c r="C68" s="51">
        <v>9</v>
      </c>
      <c r="D68" s="56">
        <v>5134</v>
      </c>
      <c r="E68" s="52" t="s">
        <v>36</v>
      </c>
      <c r="F68" s="94" t="s">
        <v>81</v>
      </c>
    </row>
    <row r="69" spans="1:14">
      <c r="A69" s="88" t="s">
        <v>23</v>
      </c>
      <c r="B69" s="51" t="s">
        <v>36</v>
      </c>
      <c r="C69" s="51" t="s">
        <v>36</v>
      </c>
      <c r="D69" s="50">
        <f>SUM(D68)</f>
        <v>5134</v>
      </c>
      <c r="E69" s="52" t="s">
        <v>36</v>
      </c>
      <c r="F69" s="96" t="s">
        <v>36</v>
      </c>
    </row>
    <row r="70" spans="1:14">
      <c r="A70" s="90" t="s">
        <v>36</v>
      </c>
      <c r="B70" s="51" t="s">
        <v>36</v>
      </c>
      <c r="C70" s="51" t="s">
        <v>36</v>
      </c>
      <c r="D70" s="55" t="s">
        <v>36</v>
      </c>
      <c r="E70" s="52">
        <f>SUM(D69)+D67</f>
        <v>5134</v>
      </c>
      <c r="F70" s="96" t="s">
        <v>36</v>
      </c>
    </row>
    <row r="71" spans="1:14">
      <c r="A71" s="88" t="s">
        <v>24</v>
      </c>
      <c r="B71" s="51" t="s">
        <v>36</v>
      </c>
      <c r="C71" s="51" t="s">
        <v>36</v>
      </c>
      <c r="D71" s="61">
        <v>0</v>
      </c>
      <c r="E71" s="52" t="s">
        <v>36</v>
      </c>
      <c r="F71" s="96" t="s">
        <v>36</v>
      </c>
    </row>
    <row r="72" spans="1:14" ht="39">
      <c r="A72" s="91" t="s">
        <v>25</v>
      </c>
      <c r="B72" s="63" t="s">
        <v>72</v>
      </c>
      <c r="C72" s="51">
        <v>9</v>
      </c>
      <c r="D72" s="56">
        <v>53778</v>
      </c>
      <c r="E72" s="52" t="s">
        <v>36</v>
      </c>
      <c r="F72" s="94" t="s">
        <v>82</v>
      </c>
    </row>
    <row r="73" spans="1:14">
      <c r="A73" s="88" t="s">
        <v>26</v>
      </c>
      <c r="B73" s="51" t="s">
        <v>36</v>
      </c>
      <c r="C73" s="51" t="s">
        <v>36</v>
      </c>
      <c r="D73" s="61">
        <f>SUM(D72)</f>
        <v>53778</v>
      </c>
      <c r="E73" s="52" t="s">
        <v>36</v>
      </c>
      <c r="F73" s="89" t="s">
        <v>36</v>
      </c>
    </row>
    <row r="74" spans="1:14">
      <c r="A74" s="90" t="s">
        <v>36</v>
      </c>
      <c r="B74" s="51" t="s">
        <v>36</v>
      </c>
      <c r="C74" s="51" t="s">
        <v>36</v>
      </c>
      <c r="D74" s="55" t="s">
        <v>36</v>
      </c>
      <c r="E74" s="52">
        <f>SUM(D71)+D73</f>
        <v>53778</v>
      </c>
      <c r="F74" s="89" t="s">
        <v>36</v>
      </c>
      <c r="G74" s="6"/>
      <c r="H74" s="6"/>
      <c r="I74" s="6"/>
      <c r="J74" s="6"/>
      <c r="K74" s="6"/>
      <c r="L74" s="6"/>
      <c r="M74" s="6"/>
      <c r="N74" s="6"/>
    </row>
    <row r="75" spans="1:14">
      <c r="A75" s="88" t="s">
        <v>27</v>
      </c>
      <c r="B75" s="51" t="s">
        <v>36</v>
      </c>
      <c r="C75" s="51" t="s">
        <v>36</v>
      </c>
      <c r="D75" s="61">
        <v>0</v>
      </c>
      <c r="E75" s="52" t="s">
        <v>36</v>
      </c>
      <c r="F75" s="89" t="s">
        <v>36</v>
      </c>
      <c r="G75" s="6"/>
      <c r="H75" s="6"/>
      <c r="I75" s="6"/>
      <c r="J75" s="6"/>
      <c r="K75" s="6"/>
      <c r="L75" s="6"/>
      <c r="M75" s="6"/>
      <c r="N75" s="6"/>
    </row>
    <row r="76" spans="1:14" ht="51">
      <c r="A76" s="98" t="s">
        <v>28</v>
      </c>
      <c r="B76" s="63" t="s">
        <v>72</v>
      </c>
      <c r="C76" s="51">
        <v>9</v>
      </c>
      <c r="D76" s="56">
        <v>1567</v>
      </c>
      <c r="E76" s="52" t="s">
        <v>36</v>
      </c>
      <c r="F76" s="97" t="s">
        <v>83</v>
      </c>
      <c r="G76" s="6"/>
      <c r="H76" s="6"/>
      <c r="I76" s="6"/>
      <c r="J76" s="6"/>
      <c r="K76" s="6"/>
      <c r="L76" s="6"/>
      <c r="M76" s="6"/>
      <c r="N76" s="6"/>
    </row>
    <row r="77" spans="1:14">
      <c r="A77" s="88" t="s">
        <v>29</v>
      </c>
      <c r="B77" s="51" t="s">
        <v>36</v>
      </c>
      <c r="C77" s="51" t="s">
        <v>36</v>
      </c>
      <c r="D77" s="50">
        <f>SUM(D76)</f>
        <v>1567</v>
      </c>
      <c r="E77" s="52" t="s">
        <v>36</v>
      </c>
      <c r="F77" s="99" t="s">
        <v>36</v>
      </c>
      <c r="G77" s="6"/>
      <c r="H77" s="6"/>
      <c r="I77" s="6"/>
      <c r="J77" s="6"/>
      <c r="K77" s="6"/>
      <c r="L77" s="6"/>
      <c r="M77" s="6"/>
      <c r="N77" s="6"/>
    </row>
    <row r="78" spans="1:14">
      <c r="A78" s="100" t="s">
        <v>36</v>
      </c>
      <c r="B78" s="51" t="s">
        <v>36</v>
      </c>
      <c r="C78" s="51" t="s">
        <v>36</v>
      </c>
      <c r="D78" s="54" t="s">
        <v>36</v>
      </c>
      <c r="E78" s="57">
        <f>SUM(D75)+D77</f>
        <v>1567</v>
      </c>
      <c r="F78" s="99" t="s">
        <v>36</v>
      </c>
      <c r="G78" s="6"/>
      <c r="H78" s="6"/>
      <c r="I78" s="6"/>
      <c r="J78" s="6"/>
      <c r="K78" s="6"/>
      <c r="L78" s="6"/>
      <c r="M78" s="6"/>
      <c r="N78" s="6"/>
    </row>
    <row r="79" spans="1:14">
      <c r="A79" s="88" t="s">
        <v>52</v>
      </c>
      <c r="B79" s="51" t="s">
        <v>36</v>
      </c>
      <c r="C79" s="51" t="s">
        <v>36</v>
      </c>
      <c r="D79" s="65">
        <v>0</v>
      </c>
      <c r="E79" s="52" t="s">
        <v>36</v>
      </c>
      <c r="F79" s="89" t="s">
        <v>36</v>
      </c>
      <c r="G79" s="6"/>
      <c r="H79" s="6"/>
      <c r="I79" s="6"/>
      <c r="J79" s="6"/>
      <c r="K79" s="6"/>
      <c r="L79" s="6"/>
      <c r="M79" s="6"/>
      <c r="N79" s="6"/>
    </row>
    <row r="80" spans="1:14" ht="25.5">
      <c r="A80" s="98" t="s">
        <v>53</v>
      </c>
      <c r="B80" s="63" t="s">
        <v>72</v>
      </c>
      <c r="C80" s="51">
        <v>9</v>
      </c>
      <c r="D80" s="56">
        <v>15301</v>
      </c>
      <c r="E80" s="52" t="s">
        <v>36</v>
      </c>
      <c r="F80" s="97" t="s">
        <v>69</v>
      </c>
      <c r="G80" s="6"/>
      <c r="H80" s="6"/>
      <c r="I80" s="6"/>
      <c r="J80" s="6"/>
      <c r="K80" s="6"/>
      <c r="L80" s="6"/>
      <c r="M80" s="6"/>
      <c r="N80" s="6"/>
    </row>
    <row r="81" spans="1:14" ht="25.5">
      <c r="A81" s="98"/>
      <c r="B81" s="63" t="s">
        <v>72</v>
      </c>
      <c r="C81" s="51">
        <v>9</v>
      </c>
      <c r="D81" s="56">
        <v>7644</v>
      </c>
      <c r="E81" s="52" t="s">
        <v>36</v>
      </c>
      <c r="F81" s="97" t="s">
        <v>68</v>
      </c>
      <c r="G81" s="6"/>
      <c r="H81" s="6"/>
      <c r="I81" s="6"/>
      <c r="J81" s="6"/>
      <c r="K81" s="6"/>
      <c r="L81" s="6"/>
      <c r="M81" s="6"/>
      <c r="N81" s="6"/>
    </row>
    <row r="82" spans="1:14">
      <c r="A82" s="98"/>
      <c r="B82" s="63" t="s">
        <v>72</v>
      </c>
      <c r="C82" s="51">
        <v>9</v>
      </c>
      <c r="D82" s="56">
        <v>2333</v>
      </c>
      <c r="E82" s="52" t="s">
        <v>36</v>
      </c>
      <c r="F82" s="97" t="s">
        <v>55</v>
      </c>
      <c r="G82" s="6"/>
      <c r="H82" s="6"/>
      <c r="I82" s="6"/>
      <c r="J82" s="6"/>
      <c r="K82" s="6"/>
      <c r="L82" s="6"/>
      <c r="M82" s="6"/>
      <c r="N82" s="6"/>
    </row>
    <row r="83" spans="1:14" ht="25.5">
      <c r="A83" s="98"/>
      <c r="B83" s="63" t="s">
        <v>72</v>
      </c>
      <c r="C83" s="51">
        <v>9</v>
      </c>
      <c r="D83" s="56">
        <v>1022</v>
      </c>
      <c r="E83" s="52"/>
      <c r="F83" s="97" t="s">
        <v>57</v>
      </c>
      <c r="G83" s="6"/>
      <c r="H83" s="6"/>
      <c r="I83" s="6"/>
      <c r="J83" s="6"/>
      <c r="K83" s="6"/>
      <c r="L83" s="6"/>
      <c r="M83" s="6"/>
      <c r="N83" s="6"/>
    </row>
    <row r="84" spans="1:14">
      <c r="A84" s="88" t="s">
        <v>54</v>
      </c>
      <c r="B84" s="51" t="s">
        <v>36</v>
      </c>
      <c r="C84" s="51" t="s">
        <v>36</v>
      </c>
      <c r="D84" s="61">
        <f>SUM(D80:D83)</f>
        <v>26300</v>
      </c>
      <c r="E84" s="52" t="s">
        <v>36</v>
      </c>
      <c r="F84" s="99" t="s">
        <v>36</v>
      </c>
      <c r="G84" s="6"/>
      <c r="H84" s="6"/>
      <c r="I84" s="6"/>
      <c r="J84" s="6"/>
      <c r="K84" s="6"/>
      <c r="L84" s="6"/>
      <c r="M84" s="6"/>
      <c r="N84" s="6"/>
    </row>
    <row r="85" spans="1:14">
      <c r="A85" s="101" t="s">
        <v>36</v>
      </c>
      <c r="B85" s="24" t="s">
        <v>36</v>
      </c>
      <c r="C85" s="24" t="s">
        <v>36</v>
      </c>
      <c r="D85" s="31" t="s">
        <v>36</v>
      </c>
      <c r="E85" s="34">
        <f>SUM(D79)+D84</f>
        <v>26300</v>
      </c>
      <c r="F85" s="102" t="s">
        <v>36</v>
      </c>
      <c r="G85" s="6"/>
      <c r="H85" s="6"/>
      <c r="I85" s="6"/>
      <c r="J85" s="6"/>
      <c r="K85" s="6"/>
      <c r="L85" s="6"/>
      <c r="M85" s="6"/>
      <c r="N85" s="6"/>
    </row>
    <row r="86" spans="1:14" ht="15.75" thickBot="1">
      <c r="A86" s="103" t="s">
        <v>36</v>
      </c>
      <c r="B86" s="104" t="s">
        <v>36</v>
      </c>
      <c r="C86" s="104" t="s">
        <v>36</v>
      </c>
      <c r="D86" s="104" t="s">
        <v>36</v>
      </c>
      <c r="E86" s="105">
        <f>SUM(E8:E85)</f>
        <v>1299084.3799999999</v>
      </c>
      <c r="F86" s="106" t="s">
        <v>36</v>
      </c>
      <c r="G86" s="6"/>
      <c r="H86" s="6"/>
      <c r="I86" s="6"/>
      <c r="J86" s="6"/>
      <c r="K86" s="6"/>
      <c r="L86" s="6"/>
      <c r="M86" s="6"/>
      <c r="N86" s="6"/>
    </row>
    <row r="87" spans="1:14">
      <c r="F87" s="6"/>
      <c r="G87" s="6"/>
      <c r="H87" s="6"/>
      <c r="I87" s="6"/>
      <c r="J87" s="6"/>
      <c r="K87" s="6"/>
      <c r="L87" s="6"/>
      <c r="M87" s="6"/>
      <c r="N87" s="6"/>
    </row>
    <row r="88" spans="1:14">
      <c r="F88" s="6"/>
      <c r="G88" s="6"/>
      <c r="H88" s="6"/>
      <c r="I88" s="6"/>
      <c r="J88" s="6"/>
      <c r="K88" s="6"/>
      <c r="L88" s="6"/>
      <c r="M88" s="6"/>
      <c r="N88" s="6"/>
    </row>
    <row r="89" spans="1:14">
      <c r="F89" s="6"/>
      <c r="G89" s="6"/>
      <c r="H89" s="6"/>
      <c r="I89" s="6"/>
      <c r="J89" s="6"/>
      <c r="K89" s="6"/>
      <c r="L89" s="6"/>
      <c r="M89" s="6"/>
      <c r="N89" s="6"/>
    </row>
    <row r="90" spans="1:14">
      <c r="F90" s="6"/>
      <c r="G90" s="6"/>
      <c r="H90" s="6"/>
      <c r="I90" s="6"/>
      <c r="J90" s="6"/>
      <c r="K90" s="6"/>
      <c r="L90" s="6"/>
      <c r="M90" s="6"/>
      <c r="N90" s="6"/>
    </row>
  </sheetData>
  <sheetProtection password="BE5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view="pageLayout" topLeftCell="A7" zoomScaleNormal="100" workbookViewId="0">
      <selection activeCell="E8" sqref="E8"/>
    </sheetView>
  </sheetViews>
  <sheetFormatPr defaultRowHeight="14.25"/>
  <cols>
    <col min="1" max="1" width="6.85546875" style="11" customWidth="1"/>
    <col min="2" max="2" width="13.140625" style="11" customWidth="1"/>
    <col min="3" max="3" width="15.42578125" style="11" customWidth="1"/>
    <col min="4" max="4" width="28.42578125" style="11" customWidth="1"/>
    <col min="5" max="5" width="38.28515625" style="11" customWidth="1"/>
    <col min="6" max="6" width="14.28515625" style="11" bestFit="1" customWidth="1"/>
    <col min="7" max="7" width="9.140625" style="11"/>
    <col min="8" max="8" width="11.28515625" style="11" bestFit="1" customWidth="1"/>
    <col min="9" max="9" width="12.28515625" style="11" bestFit="1" customWidth="1"/>
    <col min="10" max="10" width="10.140625" style="11" bestFit="1" customWidth="1"/>
    <col min="11" max="16384" width="9.140625" style="11"/>
  </cols>
  <sheetData>
    <row r="1" spans="1:6">
      <c r="A1" s="3" t="s">
        <v>4</v>
      </c>
      <c r="B1" s="3"/>
      <c r="C1" s="10"/>
      <c r="D1" s="10"/>
      <c r="E1" s="10"/>
      <c r="F1" s="10"/>
    </row>
    <row r="3" spans="1:6">
      <c r="A3" s="3" t="s">
        <v>32</v>
      </c>
      <c r="B3" s="10"/>
      <c r="C3" s="10"/>
      <c r="D3" s="10"/>
      <c r="F3" s="10"/>
    </row>
    <row r="4" spans="1:6">
      <c r="A4" s="10"/>
      <c r="B4" s="3"/>
      <c r="C4" s="10"/>
      <c r="D4" s="10"/>
      <c r="E4" s="10"/>
      <c r="F4" s="10"/>
    </row>
    <row r="5" spans="1:6">
      <c r="A5" s="110" t="s">
        <v>113</v>
      </c>
      <c r="B5" s="110"/>
      <c r="C5" s="110"/>
      <c r="F5" s="10"/>
    </row>
    <row r="6" spans="1:6" ht="15" thickBot="1">
      <c r="A6" s="10"/>
      <c r="B6" s="10"/>
      <c r="C6" s="10"/>
      <c r="D6" s="10"/>
      <c r="E6" s="10"/>
      <c r="F6" s="10"/>
    </row>
    <row r="7" spans="1:6" ht="51.75" thickBot="1">
      <c r="A7" s="35" t="s">
        <v>0</v>
      </c>
      <c r="B7" s="36" t="s">
        <v>1</v>
      </c>
      <c r="C7" s="37" t="s">
        <v>2</v>
      </c>
      <c r="D7" s="36" t="s">
        <v>30</v>
      </c>
      <c r="E7" s="36" t="s">
        <v>41</v>
      </c>
      <c r="F7" s="38" t="s">
        <v>31</v>
      </c>
    </row>
    <row r="8" spans="1:6">
      <c r="A8" s="74">
        <v>1</v>
      </c>
      <c r="B8" s="58">
        <v>43105</v>
      </c>
      <c r="C8" s="40">
        <v>2</v>
      </c>
      <c r="D8" s="39" t="s">
        <v>84</v>
      </c>
      <c r="E8" s="39" t="s">
        <v>85</v>
      </c>
      <c r="F8" s="41">
        <v>4938</v>
      </c>
    </row>
    <row r="9" spans="1:6">
      <c r="A9" s="46">
        <v>2</v>
      </c>
      <c r="B9" s="67">
        <v>43105</v>
      </c>
      <c r="C9" s="44">
        <v>3</v>
      </c>
      <c r="D9" s="8" t="s">
        <v>86</v>
      </c>
      <c r="E9" s="8" t="s">
        <v>87</v>
      </c>
      <c r="F9" s="47">
        <v>732.54</v>
      </c>
    </row>
    <row r="10" spans="1:6">
      <c r="A10" s="46">
        <v>3</v>
      </c>
      <c r="B10" s="67">
        <v>43105</v>
      </c>
      <c r="C10" s="42">
        <v>4</v>
      </c>
      <c r="D10" s="15" t="s">
        <v>48</v>
      </c>
      <c r="E10" s="15" t="s">
        <v>88</v>
      </c>
      <c r="F10" s="43">
        <v>11067</v>
      </c>
    </row>
    <row r="11" spans="1:6">
      <c r="A11" s="46">
        <v>4</v>
      </c>
      <c r="B11" s="67">
        <v>43105</v>
      </c>
      <c r="C11" s="42">
        <v>5</v>
      </c>
      <c r="D11" s="15" t="s">
        <v>45</v>
      </c>
      <c r="E11" s="15" t="s">
        <v>89</v>
      </c>
      <c r="F11" s="43">
        <v>2214.83</v>
      </c>
    </row>
    <row r="12" spans="1:6">
      <c r="A12" s="46">
        <v>5</v>
      </c>
      <c r="B12" s="67">
        <v>43105</v>
      </c>
      <c r="C12" s="42">
        <v>6</v>
      </c>
      <c r="D12" s="15" t="s">
        <v>45</v>
      </c>
      <c r="E12" s="15" t="s">
        <v>64</v>
      </c>
      <c r="F12" s="43">
        <v>571.20000000000005</v>
      </c>
    </row>
    <row r="13" spans="1:6">
      <c r="A13" s="46">
        <v>6</v>
      </c>
      <c r="B13" s="67">
        <v>43105</v>
      </c>
      <c r="C13" s="42">
        <v>7</v>
      </c>
      <c r="D13" s="15" t="s">
        <v>90</v>
      </c>
      <c r="E13" s="15" t="s">
        <v>91</v>
      </c>
      <c r="F13" s="43">
        <v>1732.97</v>
      </c>
    </row>
    <row r="14" spans="1:6">
      <c r="A14" s="46">
        <v>7</v>
      </c>
      <c r="B14" s="67">
        <v>43105</v>
      </c>
      <c r="C14" s="42">
        <v>8</v>
      </c>
      <c r="D14" s="15" t="s">
        <v>33</v>
      </c>
      <c r="E14" s="15" t="s">
        <v>50</v>
      </c>
      <c r="F14" s="43">
        <v>14545.96</v>
      </c>
    </row>
    <row r="15" spans="1:6">
      <c r="A15" s="46">
        <v>8</v>
      </c>
      <c r="B15" s="59">
        <v>43105</v>
      </c>
      <c r="C15" s="16">
        <v>9</v>
      </c>
      <c r="D15" s="15" t="s">
        <v>65</v>
      </c>
      <c r="E15" s="15" t="s">
        <v>92</v>
      </c>
      <c r="F15" s="17">
        <v>11200</v>
      </c>
    </row>
    <row r="16" spans="1:6">
      <c r="A16" s="46">
        <v>9</v>
      </c>
      <c r="B16" s="59">
        <v>43108</v>
      </c>
      <c r="C16" s="16">
        <v>10</v>
      </c>
      <c r="D16" s="15" t="s">
        <v>93</v>
      </c>
      <c r="E16" s="1" t="s">
        <v>94</v>
      </c>
      <c r="F16" s="17">
        <v>784.92</v>
      </c>
    </row>
    <row r="17" spans="1:7">
      <c r="A17" s="46">
        <v>10</v>
      </c>
      <c r="B17" s="59">
        <v>43108</v>
      </c>
      <c r="C17" s="16">
        <v>11</v>
      </c>
      <c r="D17" s="15" t="s">
        <v>61</v>
      </c>
      <c r="E17" s="45" t="s">
        <v>95</v>
      </c>
      <c r="F17" s="17">
        <v>5937</v>
      </c>
    </row>
    <row r="18" spans="1:7">
      <c r="A18" s="46">
        <v>11</v>
      </c>
      <c r="B18" s="59">
        <v>43108</v>
      </c>
      <c r="C18" s="16">
        <v>12</v>
      </c>
      <c r="D18" s="15" t="s">
        <v>34</v>
      </c>
      <c r="E18" s="45" t="s">
        <v>60</v>
      </c>
      <c r="F18" s="17">
        <v>1904</v>
      </c>
    </row>
    <row r="19" spans="1:7">
      <c r="A19" s="46">
        <v>12</v>
      </c>
      <c r="B19" s="59">
        <v>43108</v>
      </c>
      <c r="C19" s="16">
        <v>13</v>
      </c>
      <c r="D19" s="15" t="s">
        <v>96</v>
      </c>
      <c r="E19" s="45" t="s">
        <v>66</v>
      </c>
      <c r="F19" s="17">
        <v>4879</v>
      </c>
    </row>
    <row r="20" spans="1:7">
      <c r="A20" s="46">
        <v>13</v>
      </c>
      <c r="B20" s="59">
        <v>43108</v>
      </c>
      <c r="C20" s="16">
        <v>14</v>
      </c>
      <c r="D20" s="15" t="s">
        <v>97</v>
      </c>
      <c r="E20" s="45" t="s">
        <v>98</v>
      </c>
      <c r="F20" s="17">
        <v>161.55000000000001</v>
      </c>
    </row>
    <row r="21" spans="1:7">
      <c r="A21" s="46">
        <v>14</v>
      </c>
      <c r="B21" s="59">
        <v>43108</v>
      </c>
      <c r="C21" s="16">
        <v>15</v>
      </c>
      <c r="D21" s="15" t="s">
        <v>35</v>
      </c>
      <c r="E21" s="45" t="s">
        <v>99</v>
      </c>
      <c r="F21" s="17">
        <v>17256.63</v>
      </c>
    </row>
    <row r="22" spans="1:7">
      <c r="A22" s="46">
        <v>15</v>
      </c>
      <c r="B22" s="59">
        <v>43108</v>
      </c>
      <c r="C22" s="16">
        <v>16</v>
      </c>
      <c r="D22" s="15" t="s">
        <v>100</v>
      </c>
      <c r="E22" s="45" t="s">
        <v>101</v>
      </c>
      <c r="F22" s="17">
        <v>640.96</v>
      </c>
    </row>
    <row r="23" spans="1:7">
      <c r="A23" s="46">
        <v>16</v>
      </c>
      <c r="B23" s="59">
        <v>43108</v>
      </c>
      <c r="C23" s="16">
        <v>17</v>
      </c>
      <c r="D23" s="15" t="s">
        <v>51</v>
      </c>
      <c r="E23" s="45" t="s">
        <v>102</v>
      </c>
      <c r="F23" s="17">
        <v>3025.18</v>
      </c>
    </row>
    <row r="24" spans="1:7">
      <c r="A24" s="46">
        <v>17</v>
      </c>
      <c r="B24" s="59" t="s">
        <v>146</v>
      </c>
      <c r="C24" s="16">
        <v>60</v>
      </c>
      <c r="D24" s="59" t="s">
        <v>147</v>
      </c>
      <c r="E24" s="71" t="s">
        <v>149</v>
      </c>
      <c r="F24" s="72">
        <v>45</v>
      </c>
    </row>
    <row r="25" spans="1:7">
      <c r="A25" s="46">
        <v>18</v>
      </c>
      <c r="B25" s="59" t="s">
        <v>146</v>
      </c>
      <c r="C25" s="16">
        <v>61</v>
      </c>
      <c r="D25" s="59" t="s">
        <v>147</v>
      </c>
      <c r="E25" s="71" t="s">
        <v>149</v>
      </c>
      <c r="F25" s="72">
        <v>43</v>
      </c>
    </row>
    <row r="26" spans="1:7">
      <c r="A26" s="46">
        <v>19</v>
      </c>
      <c r="B26" s="59" t="s">
        <v>146</v>
      </c>
      <c r="C26" s="16">
        <v>59</v>
      </c>
      <c r="D26" s="59" t="s">
        <v>147</v>
      </c>
      <c r="E26" s="71" t="s">
        <v>148</v>
      </c>
      <c r="F26" s="72">
        <v>111</v>
      </c>
    </row>
    <row r="27" spans="1:7">
      <c r="A27" s="46">
        <v>20</v>
      </c>
      <c r="B27" s="67" t="s">
        <v>146</v>
      </c>
      <c r="C27" s="9">
        <v>58</v>
      </c>
      <c r="D27" s="73" t="s">
        <v>147</v>
      </c>
      <c r="E27" s="71" t="s">
        <v>150</v>
      </c>
      <c r="F27" s="72">
        <v>12920</v>
      </c>
    </row>
    <row r="28" spans="1:7">
      <c r="A28" s="46">
        <v>21</v>
      </c>
      <c r="B28" s="59">
        <v>43110</v>
      </c>
      <c r="C28" s="16">
        <v>64</v>
      </c>
      <c r="D28" s="15" t="s">
        <v>61</v>
      </c>
      <c r="E28" s="45" t="s">
        <v>103</v>
      </c>
      <c r="F28" s="17">
        <v>1173.3399999999999</v>
      </c>
    </row>
    <row r="29" spans="1:7">
      <c r="A29" s="46">
        <v>22</v>
      </c>
      <c r="B29" s="67">
        <v>43110</v>
      </c>
      <c r="C29" s="16">
        <v>65</v>
      </c>
      <c r="D29" s="15" t="s">
        <v>167</v>
      </c>
      <c r="E29" s="45" t="s">
        <v>66</v>
      </c>
      <c r="F29" s="17">
        <v>2400</v>
      </c>
    </row>
    <row r="30" spans="1:7">
      <c r="A30" s="46">
        <v>23</v>
      </c>
      <c r="B30" s="59">
        <v>43112</v>
      </c>
      <c r="C30" s="16">
        <v>66</v>
      </c>
      <c r="D30" s="15" t="s">
        <v>104</v>
      </c>
      <c r="E30" s="45" t="s">
        <v>105</v>
      </c>
      <c r="F30" s="17">
        <v>469.34</v>
      </c>
    </row>
    <row r="31" spans="1:7">
      <c r="A31" s="46">
        <v>24</v>
      </c>
      <c r="B31" s="59">
        <v>43111</v>
      </c>
      <c r="C31" s="16">
        <v>67</v>
      </c>
      <c r="D31" s="15" t="s">
        <v>67</v>
      </c>
      <c r="E31" s="45" t="s">
        <v>106</v>
      </c>
      <c r="F31" s="17">
        <v>82.49</v>
      </c>
    </row>
    <row r="32" spans="1:7">
      <c r="A32" s="46">
        <v>25</v>
      </c>
      <c r="B32" s="59">
        <v>43111</v>
      </c>
      <c r="C32" s="16">
        <v>68</v>
      </c>
      <c r="D32" s="15" t="s">
        <v>59</v>
      </c>
      <c r="E32" s="45" t="s">
        <v>107</v>
      </c>
      <c r="F32" s="17">
        <v>39567.5</v>
      </c>
      <c r="G32" s="66"/>
    </row>
    <row r="33" spans="1:6">
      <c r="A33" s="46">
        <v>26</v>
      </c>
      <c r="B33" s="67">
        <v>43111</v>
      </c>
      <c r="C33" s="9">
        <v>69</v>
      </c>
      <c r="D33" s="8" t="s">
        <v>47</v>
      </c>
      <c r="E33" s="1" t="s">
        <v>108</v>
      </c>
      <c r="F33" s="68">
        <v>6937.7</v>
      </c>
    </row>
    <row r="34" spans="1:6">
      <c r="A34" s="46">
        <v>27</v>
      </c>
      <c r="B34" s="59">
        <v>43111</v>
      </c>
      <c r="C34" s="16">
        <v>70</v>
      </c>
      <c r="D34" s="15" t="s">
        <v>44</v>
      </c>
      <c r="E34" s="45" t="s">
        <v>109</v>
      </c>
      <c r="F34" s="17">
        <v>1841.85</v>
      </c>
    </row>
    <row r="35" spans="1:6">
      <c r="A35" s="46">
        <v>28</v>
      </c>
      <c r="B35" s="59">
        <v>43115</v>
      </c>
      <c r="C35" s="16">
        <v>71</v>
      </c>
      <c r="D35" s="15" t="s">
        <v>110</v>
      </c>
      <c r="E35" s="45" t="s">
        <v>111</v>
      </c>
      <c r="F35" s="17">
        <v>113.05</v>
      </c>
    </row>
    <row r="36" spans="1:6">
      <c r="A36" s="46">
        <v>29</v>
      </c>
      <c r="B36" s="59">
        <v>43112</v>
      </c>
      <c r="C36" s="16">
        <v>72</v>
      </c>
      <c r="D36" s="15" t="s">
        <v>112</v>
      </c>
      <c r="E36" s="45" t="s">
        <v>141</v>
      </c>
      <c r="F36" s="17">
        <v>1158.58</v>
      </c>
    </row>
    <row r="37" spans="1:6">
      <c r="A37" s="46">
        <v>30</v>
      </c>
      <c r="B37" s="67">
        <v>43116</v>
      </c>
      <c r="C37" s="9">
        <v>77</v>
      </c>
      <c r="D37" s="8" t="s">
        <v>114</v>
      </c>
      <c r="E37" s="1" t="s">
        <v>115</v>
      </c>
      <c r="F37" s="68">
        <v>120</v>
      </c>
    </row>
    <row r="38" spans="1:6">
      <c r="A38" s="46">
        <v>31</v>
      </c>
      <c r="B38" s="59">
        <v>43118</v>
      </c>
      <c r="C38" s="16">
        <v>80</v>
      </c>
      <c r="D38" s="15" t="s">
        <v>116</v>
      </c>
      <c r="E38" s="45" t="s">
        <v>117</v>
      </c>
      <c r="F38" s="17">
        <v>1844.65</v>
      </c>
    </row>
    <row r="39" spans="1:6">
      <c r="A39" s="46">
        <v>32</v>
      </c>
      <c r="B39" s="59">
        <v>43118</v>
      </c>
      <c r="C39" s="16">
        <v>81</v>
      </c>
      <c r="D39" s="15" t="s">
        <v>116</v>
      </c>
      <c r="E39" s="45" t="s">
        <v>117</v>
      </c>
      <c r="F39" s="17">
        <v>1728.78</v>
      </c>
    </row>
    <row r="40" spans="1:6">
      <c r="A40" s="46">
        <v>33</v>
      </c>
      <c r="B40" s="59">
        <v>43118</v>
      </c>
      <c r="C40" s="16">
        <v>82</v>
      </c>
      <c r="D40" s="15" t="s">
        <v>118</v>
      </c>
      <c r="E40" s="45" t="s">
        <v>119</v>
      </c>
      <c r="F40" s="17">
        <v>7000</v>
      </c>
    </row>
    <row r="41" spans="1:6">
      <c r="A41" s="46">
        <v>34</v>
      </c>
      <c r="B41" s="59">
        <v>43118</v>
      </c>
      <c r="C41" s="16">
        <v>83</v>
      </c>
      <c r="D41" s="15" t="s">
        <v>33</v>
      </c>
      <c r="E41" s="45" t="s">
        <v>50</v>
      </c>
      <c r="F41" s="17">
        <v>13134.03</v>
      </c>
    </row>
    <row r="42" spans="1:6">
      <c r="A42" s="46">
        <v>35</v>
      </c>
      <c r="B42" s="59">
        <v>43118</v>
      </c>
      <c r="C42" s="16">
        <v>84</v>
      </c>
      <c r="D42" s="15" t="s">
        <v>63</v>
      </c>
      <c r="E42" s="45" t="s">
        <v>120</v>
      </c>
      <c r="F42" s="17">
        <v>21772.25</v>
      </c>
    </row>
    <row r="43" spans="1:6">
      <c r="A43" s="46">
        <v>36</v>
      </c>
      <c r="B43" s="59" t="s">
        <v>152</v>
      </c>
      <c r="C43" s="16">
        <v>3</v>
      </c>
      <c r="D43" s="15" t="s">
        <v>153</v>
      </c>
      <c r="E43" s="45" t="s">
        <v>151</v>
      </c>
      <c r="F43" s="17">
        <v>700</v>
      </c>
    </row>
    <row r="44" spans="1:6">
      <c r="A44" s="46">
        <v>37</v>
      </c>
      <c r="B44" s="59">
        <v>43122</v>
      </c>
      <c r="C44" s="16">
        <v>89</v>
      </c>
      <c r="D44" s="15" t="s">
        <v>62</v>
      </c>
      <c r="E44" s="45" t="s">
        <v>121</v>
      </c>
      <c r="F44" s="17">
        <v>101.29</v>
      </c>
    </row>
    <row r="45" spans="1:6">
      <c r="A45" s="46">
        <v>38</v>
      </c>
      <c r="B45" s="59">
        <v>43123</v>
      </c>
      <c r="C45" s="16">
        <v>90</v>
      </c>
      <c r="D45" s="15" t="s">
        <v>122</v>
      </c>
      <c r="E45" s="45" t="s">
        <v>123</v>
      </c>
      <c r="F45" s="17">
        <v>439.11</v>
      </c>
    </row>
    <row r="46" spans="1:6">
      <c r="A46" s="46">
        <v>39</v>
      </c>
      <c r="B46" s="59">
        <v>43122</v>
      </c>
      <c r="C46" s="16">
        <v>91</v>
      </c>
      <c r="D46" s="15" t="s">
        <v>46</v>
      </c>
      <c r="E46" s="45" t="s">
        <v>117</v>
      </c>
      <c r="F46" s="17">
        <v>857.35</v>
      </c>
    </row>
    <row r="47" spans="1:6">
      <c r="A47" s="46">
        <v>40</v>
      </c>
      <c r="B47" s="59">
        <v>43122</v>
      </c>
      <c r="C47" s="16">
        <v>92</v>
      </c>
      <c r="D47" s="15" t="s">
        <v>124</v>
      </c>
      <c r="E47" s="45" t="s">
        <v>125</v>
      </c>
      <c r="F47" s="17">
        <v>97</v>
      </c>
    </row>
    <row r="48" spans="1:6">
      <c r="A48" s="46">
        <v>41</v>
      </c>
      <c r="B48" s="59">
        <v>43122</v>
      </c>
      <c r="C48" s="16">
        <v>93</v>
      </c>
      <c r="D48" s="15" t="s">
        <v>126</v>
      </c>
      <c r="E48" s="45" t="s">
        <v>101</v>
      </c>
      <c r="F48" s="17">
        <v>1579.94</v>
      </c>
    </row>
    <row r="49" spans="1:9">
      <c r="A49" s="46">
        <v>42</v>
      </c>
      <c r="B49" s="59">
        <v>43123</v>
      </c>
      <c r="C49" s="16">
        <v>95</v>
      </c>
      <c r="D49" s="15" t="s">
        <v>62</v>
      </c>
      <c r="E49" s="45" t="s">
        <v>127</v>
      </c>
      <c r="F49" s="17">
        <v>1725.5</v>
      </c>
    </row>
    <row r="50" spans="1:9">
      <c r="A50" s="46">
        <v>43</v>
      </c>
      <c r="B50" s="59">
        <v>43123</v>
      </c>
      <c r="C50" s="16">
        <v>96</v>
      </c>
      <c r="D50" s="15" t="s">
        <v>128</v>
      </c>
      <c r="E50" s="45" t="s">
        <v>129</v>
      </c>
      <c r="F50" s="17">
        <v>47813.01</v>
      </c>
    </row>
    <row r="51" spans="1:9">
      <c r="A51" s="46">
        <v>44</v>
      </c>
      <c r="B51" s="59">
        <v>43123</v>
      </c>
      <c r="C51" s="16">
        <v>98</v>
      </c>
      <c r="D51" s="15" t="s">
        <v>126</v>
      </c>
      <c r="E51" s="45" t="s">
        <v>101</v>
      </c>
      <c r="F51" s="17">
        <v>640.96</v>
      </c>
      <c r="G51" s="66"/>
    </row>
    <row r="52" spans="1:9">
      <c r="A52" s="46">
        <v>45</v>
      </c>
      <c r="B52" s="59">
        <v>43123</v>
      </c>
      <c r="C52" s="16">
        <v>99</v>
      </c>
      <c r="D52" s="15" t="s">
        <v>46</v>
      </c>
      <c r="E52" s="45" t="s">
        <v>117</v>
      </c>
      <c r="F52" s="17">
        <v>3426.64</v>
      </c>
    </row>
    <row r="53" spans="1:9">
      <c r="A53" s="46">
        <v>46</v>
      </c>
      <c r="B53" s="59">
        <v>43123</v>
      </c>
      <c r="C53" s="16">
        <v>100</v>
      </c>
      <c r="D53" s="15" t="s">
        <v>130</v>
      </c>
      <c r="E53" s="45" t="s">
        <v>131</v>
      </c>
      <c r="F53" s="17">
        <v>2500</v>
      </c>
    </row>
    <row r="54" spans="1:9">
      <c r="A54" s="46">
        <v>47</v>
      </c>
      <c r="B54" s="59">
        <v>43123</v>
      </c>
      <c r="C54" s="16">
        <v>101</v>
      </c>
      <c r="D54" s="15" t="s">
        <v>46</v>
      </c>
      <c r="E54" s="45" t="s">
        <v>58</v>
      </c>
      <c r="F54" s="17">
        <v>64</v>
      </c>
    </row>
    <row r="55" spans="1:9">
      <c r="A55" s="46">
        <v>48</v>
      </c>
      <c r="B55" s="59">
        <v>43123</v>
      </c>
      <c r="C55" s="16">
        <v>102</v>
      </c>
      <c r="D55" s="15" t="s">
        <v>46</v>
      </c>
      <c r="E55" s="45" t="s">
        <v>58</v>
      </c>
      <c r="F55" s="17">
        <v>64</v>
      </c>
    </row>
    <row r="56" spans="1:9">
      <c r="A56" s="46">
        <v>49</v>
      </c>
      <c r="B56" s="59">
        <v>43123</v>
      </c>
      <c r="C56" s="16">
        <v>103</v>
      </c>
      <c r="D56" s="15" t="s">
        <v>46</v>
      </c>
      <c r="E56" s="45" t="s">
        <v>58</v>
      </c>
      <c r="F56" s="17">
        <v>32</v>
      </c>
    </row>
    <row r="57" spans="1:9">
      <c r="A57" s="46">
        <v>50</v>
      </c>
      <c r="B57" s="59">
        <v>43123</v>
      </c>
      <c r="C57" s="16">
        <v>104</v>
      </c>
      <c r="D57" s="15" t="s">
        <v>46</v>
      </c>
      <c r="E57" s="45" t="s">
        <v>58</v>
      </c>
      <c r="F57" s="17">
        <v>32</v>
      </c>
      <c r="H57" s="21"/>
      <c r="I57" s="21"/>
    </row>
    <row r="58" spans="1:9">
      <c r="A58" s="46">
        <v>51</v>
      </c>
      <c r="B58" s="59">
        <v>43123</v>
      </c>
      <c r="C58" s="16">
        <v>105</v>
      </c>
      <c r="D58" s="15" t="s">
        <v>46</v>
      </c>
      <c r="E58" s="45" t="s">
        <v>58</v>
      </c>
      <c r="F58" s="17">
        <v>32</v>
      </c>
      <c r="H58" s="21"/>
      <c r="I58" s="21"/>
    </row>
    <row r="59" spans="1:9">
      <c r="A59" s="46">
        <v>52</v>
      </c>
      <c r="B59" s="59">
        <v>43123</v>
      </c>
      <c r="C59" s="16">
        <v>106</v>
      </c>
      <c r="D59" s="15" t="s">
        <v>132</v>
      </c>
      <c r="E59" s="45" t="s">
        <v>133</v>
      </c>
      <c r="F59" s="17">
        <v>200</v>
      </c>
      <c r="H59" s="21"/>
      <c r="I59" s="21"/>
    </row>
    <row r="60" spans="1:9">
      <c r="A60" s="46">
        <v>53</v>
      </c>
      <c r="B60" s="59" t="s">
        <v>155</v>
      </c>
      <c r="C60" s="75">
        <v>4</v>
      </c>
      <c r="D60" s="76" t="s">
        <v>153</v>
      </c>
      <c r="E60" s="77" t="s">
        <v>159</v>
      </c>
      <c r="F60" s="78">
        <v>511</v>
      </c>
      <c r="H60" s="21"/>
      <c r="I60" s="21"/>
    </row>
    <row r="61" spans="1:9">
      <c r="A61" s="46">
        <v>54</v>
      </c>
      <c r="B61" s="59">
        <v>43129</v>
      </c>
      <c r="C61" s="16">
        <v>113</v>
      </c>
      <c r="D61" s="15" t="s">
        <v>86</v>
      </c>
      <c r="E61" s="45" t="s">
        <v>134</v>
      </c>
      <c r="F61" s="17">
        <v>750.56</v>
      </c>
      <c r="H61" s="21"/>
      <c r="I61" s="21"/>
    </row>
    <row r="62" spans="1:9">
      <c r="A62" s="46">
        <v>55</v>
      </c>
      <c r="B62" s="59" t="s">
        <v>154</v>
      </c>
      <c r="C62" s="16">
        <v>6</v>
      </c>
      <c r="D62" s="15" t="s">
        <v>153</v>
      </c>
      <c r="E62" s="45" t="s">
        <v>151</v>
      </c>
      <c r="F62" s="17">
        <v>100</v>
      </c>
      <c r="H62" s="21"/>
      <c r="I62" s="21"/>
    </row>
    <row r="63" spans="1:9">
      <c r="A63" s="46">
        <v>56</v>
      </c>
      <c r="B63" s="59" t="s">
        <v>156</v>
      </c>
      <c r="C63" s="16">
        <v>20</v>
      </c>
      <c r="D63" s="15" t="s">
        <v>157</v>
      </c>
      <c r="E63" s="45" t="s">
        <v>158</v>
      </c>
      <c r="F63" s="17">
        <v>-107.28</v>
      </c>
      <c r="H63" s="21"/>
      <c r="I63" s="21"/>
    </row>
    <row r="64" spans="1:9">
      <c r="A64" s="46">
        <v>57</v>
      </c>
      <c r="B64" s="69" t="s">
        <v>36</v>
      </c>
      <c r="C64" s="69" t="s">
        <v>36</v>
      </c>
      <c r="D64" s="69" t="s">
        <v>36</v>
      </c>
      <c r="E64" s="1" t="s">
        <v>142</v>
      </c>
      <c r="F64" s="68">
        <v>5130.43</v>
      </c>
      <c r="H64" s="21"/>
      <c r="I64" s="21"/>
    </row>
    <row r="65" spans="1:15">
      <c r="A65" s="46">
        <v>58</v>
      </c>
      <c r="B65" s="69" t="s">
        <v>36</v>
      </c>
      <c r="C65" s="69" t="s">
        <v>36</v>
      </c>
      <c r="D65" s="69" t="s">
        <v>36</v>
      </c>
      <c r="E65" s="1" t="s">
        <v>144</v>
      </c>
      <c r="F65" s="68">
        <v>922.96</v>
      </c>
      <c r="H65" s="21"/>
      <c r="I65" s="21"/>
    </row>
    <row r="66" spans="1:15">
      <c r="A66" s="46">
        <v>59</v>
      </c>
      <c r="B66" s="69" t="s">
        <v>36</v>
      </c>
      <c r="C66" s="69" t="s">
        <v>36</v>
      </c>
      <c r="D66" s="69" t="s">
        <v>36</v>
      </c>
      <c r="E66" s="71" t="s">
        <v>145</v>
      </c>
      <c r="F66" s="72">
        <v>4029.56</v>
      </c>
      <c r="H66" s="21"/>
      <c r="I66" s="21"/>
    </row>
    <row r="67" spans="1:15" ht="15.75" customHeight="1" thickBot="1">
      <c r="A67" s="107" t="s">
        <v>135</v>
      </c>
      <c r="B67" s="108"/>
      <c r="C67" s="108"/>
      <c r="D67" s="108"/>
      <c r="E67" s="109"/>
      <c r="F67" s="20">
        <f>SUM(F8:F66)</f>
        <v>265696.33</v>
      </c>
      <c r="H67" s="21"/>
      <c r="I67" s="21"/>
      <c r="J67" s="21"/>
      <c r="K67" s="21"/>
      <c r="L67" s="21"/>
      <c r="M67" s="21"/>
    </row>
    <row r="69" spans="1:15"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>
      <c r="F72" s="22"/>
      <c r="G72" s="21"/>
      <c r="H72" s="21"/>
      <c r="I72" s="21"/>
      <c r="J72" s="21"/>
      <c r="K72" s="21"/>
      <c r="L72" s="21"/>
      <c r="M72" s="21"/>
      <c r="N72" s="21"/>
      <c r="O72" s="21"/>
    </row>
    <row r="73" spans="1:15">
      <c r="F73" s="21"/>
      <c r="G73" s="21"/>
      <c r="H73" s="21"/>
      <c r="I73" s="21"/>
      <c r="J73" s="21"/>
      <c r="K73" s="21"/>
      <c r="L73" s="21"/>
      <c r="M73" s="21"/>
      <c r="N73" s="21"/>
      <c r="O73" s="21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67:E67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transferuri curente</vt:lpstr>
      <vt:lpstr>personal </vt:lpstr>
      <vt:lpstr>materiale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2017-11-21T06:45:58Z</cp:lastPrinted>
  <dcterms:created xsi:type="dcterms:W3CDTF">2017-08-28T11:49:35Z</dcterms:created>
  <dcterms:modified xsi:type="dcterms:W3CDTF">2020-05-06T11:00:03Z</dcterms:modified>
</cp:coreProperties>
</file>