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35" windowWidth="27795" windowHeight="11415" activeTab="1"/>
  </bookViews>
  <sheets>
    <sheet name="personal " sheetId="5" r:id="rId1"/>
    <sheet name="materiale" sheetId="2" r:id="rId2"/>
    <sheet name="investitii" sheetId="4" r:id="rId3"/>
    <sheet name="varsaminte pers cu handicap" sheetId="7" r:id="rId4"/>
  </sheets>
  <calcPr calcId="145621"/>
</workbook>
</file>

<file path=xl/calcChain.xml><?xml version="1.0" encoding="utf-8"?>
<calcChain xmlns="http://schemas.openxmlformats.org/spreadsheetml/2006/main">
  <c r="F141" i="2" l="1"/>
  <c r="D81" i="5" l="1"/>
  <c r="E82" i="5" s="1"/>
  <c r="D44" i="5" l="1"/>
  <c r="D9" i="7"/>
  <c r="E10" i="7" s="1"/>
  <c r="E12" i="4" l="1"/>
  <c r="E45" i="5" l="1"/>
  <c r="D85" i="5" l="1"/>
  <c r="D28" i="5" l="1"/>
  <c r="D63" i="5" l="1"/>
  <c r="E64" i="5" s="1"/>
  <c r="D70" i="5" l="1"/>
  <c r="D59" i="5"/>
  <c r="E86" i="5" l="1"/>
  <c r="E71" i="5"/>
  <c r="E60" i="5"/>
  <c r="E29" i="5" l="1"/>
  <c r="E91" i="5" s="1"/>
</calcChain>
</file>

<file path=xl/sharedStrings.xml><?xml version="1.0" encoding="utf-8"?>
<sst xmlns="http://schemas.openxmlformats.org/spreadsheetml/2006/main" count="835" uniqueCount="229">
  <si>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</si>
  <si>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</si>
  <si>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</si>
  <si>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</si>
  <si>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</si>
  <si>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</si>
  <si>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</si>
  <si>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</si>
  <si>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</si>
  <si>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</si>
  <si>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</si>
  <si>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</si>
  <si>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</si>
  <si>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</si>
  <si>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</si>
  <si>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</si>
  <si>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</si>
  <si>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</si>
  <si>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</si>
  <si>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</si>
  <si>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</si>
  <si>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</si>
  <si>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</si>
  <si>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</si>
  <si>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</si>
  <si>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</si>
  <si>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</si>
  <si>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</si>
  <si>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</si>
  <si>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</si>
  <si>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</si>
  <si>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</si>
  <si>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</si>
  <si>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</si>
  <si>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</si>
  <si>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</si>
  <si>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</si>
  <si>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</si>
  <si>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</si>
  <si>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 BRD</t>
  </si>
  <si>
    <t>ALIMENTARE CONT CARD SALARIU</t>
  </si>
  <si>
    <t>ALIMENTARE CONT CARD SALARIU ING BANK</t>
  </si>
  <si>
    <t>ALIM CONT CARD SALARIU OTP BANK</t>
  </si>
  <si>
    <t>ALIMENTARE CONT CARD SALARIU  OTP BANK</t>
  </si>
  <si>
    <t>ALIMENTARE CONT CARD SALARIU OTP BANK</t>
  </si>
  <si>
    <t>ALIMENTARE CONT CARD SALARIU CEC</t>
  </si>
  <si>
    <t>Subtotal 59.40.00</t>
  </si>
  <si>
    <t>Total 59.40.00</t>
  </si>
  <si>
    <t>VARSAMINTE PT.PERS.CU HANDICAP NEINCADRATE-2019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</si>
  <si>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</si>
  <si>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</si>
  <si>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</si>
  <si>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</si>
  <si>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</si>
  <si>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</si>
  <si>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</si>
  <si>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</si>
  <si>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 xml:space="preserve">ALIM CONT CARD SALARIU </t>
  </si>
  <si>
    <t>perioada: 01-30 iunie 2019</t>
  </si>
  <si>
    <t>Total plati iunie</t>
  </si>
  <si>
    <t>01-30 iunie 2019</t>
  </si>
  <si>
    <t>TOTAL iunie</t>
  </si>
  <si>
    <t>04.06.2019</t>
  </si>
  <si>
    <t>ROBOSTO LOGISTIK SRL</t>
  </si>
  <si>
    <t>PREST.SERV.MAI 2019</t>
  </si>
  <si>
    <t>DANTE INTERNATIONAL SA</t>
  </si>
  <si>
    <t xml:space="preserve">CVAL SCAUN DIRECTORIAL </t>
  </si>
  <si>
    <t>WECO TMC</t>
  </si>
  <si>
    <t>CVAL SERVICIU MEDICAL</t>
  </si>
  <si>
    <t xml:space="preserve">CVAL SCAUN BIROU DIRECTORIAL </t>
  </si>
  <si>
    <t>PROMOTIONAL INTERSERVICE SRL</t>
  </si>
  <si>
    <t>CVAL INTERVENTIE MASINA DE FRANCAT</t>
  </si>
  <si>
    <t>COMP.MUN.IMOB.BUC SA</t>
  </si>
  <si>
    <t>CVAL FOLOSINTA SPATIU MAI 2019</t>
  </si>
  <si>
    <t>VODAFONE ROMANIA SA</t>
  </si>
  <si>
    <t xml:space="preserve">CVAL SERV.TELEFONIE MOBILA </t>
  </si>
  <si>
    <t>05.06.2019</t>
  </si>
  <si>
    <t>C.M.UNIREA SRL</t>
  </si>
  <si>
    <t>CVAL SERVICII MEDICALE/MEDICINA MUNCII</t>
  </si>
  <si>
    <t>OMNI TECH SRL</t>
  </si>
  <si>
    <t xml:space="preserve">CVAL ECHIPAMENT CANON </t>
  </si>
  <si>
    <t>EXPERT TOTAL VENT SA</t>
  </si>
  <si>
    <t>CVAL PRESTARI SERVICII MENTENANTA</t>
  </si>
  <si>
    <t>OMICRON SERVICE SRL</t>
  </si>
  <si>
    <t>CVAL TELEFON DECT CU CALLER</t>
  </si>
  <si>
    <t>CVAL SERVICII ABONAMENT TEL.MOBIL</t>
  </si>
  <si>
    <t>07.06.2019</t>
  </si>
  <si>
    <t>WECO TMC SRL</t>
  </si>
  <si>
    <t>11.06.2019</t>
  </si>
  <si>
    <t>CENTRAL TRAVEL SRL</t>
  </si>
  <si>
    <t>CVAL BILET AVION</t>
  </si>
  <si>
    <t>CTCE PIATRA NEAMT SA</t>
  </si>
  <si>
    <t>CVAL ACTUALIZARI LEGIS MAI 2019</t>
  </si>
  <si>
    <t>CVAL SERVICII MAI 2019</t>
  </si>
  <si>
    <t>DIFERENTA FACTURA 352749076/20.04.19</t>
  </si>
  <si>
    <t>CVAL SCAUN BIROU ERGONOMIC</t>
  </si>
  <si>
    <t>CLEAN PREST ACTIV SRL</t>
  </si>
  <si>
    <t>CVAL SERVICII DE CURATENIE MAI 2019</t>
  </si>
  <si>
    <t>ASCENSORUL SA</t>
  </si>
  <si>
    <t>CVAL REPARATIE ACCIDENTALA ASCENSOR</t>
  </si>
  <si>
    <t>BTM DIVIZIA DE SECURITATE SRL</t>
  </si>
  <si>
    <t>CVAL SERVICII PAZA MAI 2019</t>
  </si>
  <si>
    <t>CVAL FOLOSINTA SPATIU IUNIE 2019</t>
  </si>
  <si>
    <t>PRODUCTON SRL</t>
  </si>
  <si>
    <t>CVAL UNITATE DE IMAGINE RETURN</t>
  </si>
  <si>
    <t>ATEC GLOBAL SYSTEMS SRL</t>
  </si>
  <si>
    <t>CVAL ROLLER KONIKA-AMBREIAJ ROLA</t>
  </si>
  <si>
    <t>CVAL INCARCATOR AUTO SAMSUNG</t>
  </si>
  <si>
    <t>CVAL LAMPA DE BIROU CU LED</t>
  </si>
  <si>
    <t>12.06.2019</t>
  </si>
  <si>
    <t>COMPLET SERVICE SRL</t>
  </si>
  <si>
    <t>CVAL APARAT AER CONDITIONAT</t>
  </si>
  <si>
    <t>CVAL INSTALARE APARAT AER CONDITIONAT</t>
  </si>
  <si>
    <t>13.06.2019</t>
  </si>
  <si>
    <t>UPC ROMANIA SA</t>
  </si>
  <si>
    <t>SQUARE PARKING SRL</t>
  </si>
  <si>
    <t>CUMPANA 1993 SRL</t>
  </si>
  <si>
    <t>OLIMPIC INTERNATIONAL TURISM SRL</t>
  </si>
  <si>
    <t>iunie</t>
  </si>
  <si>
    <t xml:space="preserve">ALIMENTARE CONT CARD SALARIU CEC </t>
  </si>
  <si>
    <t xml:space="preserve">IMPOZIT SALARII </t>
  </si>
  <si>
    <t>CVAL DREPTURI SALARIALE CF SENTINTE CIVILE</t>
  </si>
  <si>
    <t>CVAL PREST.SERV.ASCENSOR MAI 2019</t>
  </si>
  <si>
    <t>CVAL ABONAMENT TV IUNIE 2019</t>
  </si>
  <si>
    <t>CVAL ABONAMENT PARCARE</t>
  </si>
  <si>
    <t>CVAL APA BIDOANE 19L</t>
  </si>
  <si>
    <t>CVAL BILETE AVION</t>
  </si>
  <si>
    <t>14.06.2019</t>
  </si>
  <si>
    <t>TREI D PLUS SRL</t>
  </si>
  <si>
    <t>CVAL DEZINSECTIE/DERATIZARE</t>
  </si>
  <si>
    <t>FAXMEDIA TOUR SRL</t>
  </si>
  <si>
    <t>DIF.SERVICII CURS DE PERFECTIONARE</t>
  </si>
  <si>
    <t>18.06.2019</t>
  </si>
  <si>
    <t>M.A.E.</t>
  </si>
  <si>
    <t>CVAL BLANCHETA PASAPORT</t>
  </si>
  <si>
    <t xml:space="preserve">ENGIE ROMANIA </t>
  </si>
  <si>
    <t>CVAL FURNIZARE GAZE</t>
  </si>
  <si>
    <t>DHL INTERNATIONAL SRL</t>
  </si>
  <si>
    <t>CVAL EXPEDIERE DOCUMENTE</t>
  </si>
  <si>
    <t>CVAL SERVICII INTERNET</t>
  </si>
  <si>
    <t>CVAL SCAUNE BIROU</t>
  </si>
  <si>
    <t>SOF SERVICE SRL</t>
  </si>
  <si>
    <t>CVAL DISTRUGATOR DOC</t>
  </si>
  <si>
    <t>19.06.2019</t>
  </si>
  <si>
    <t>MAGUAY COMPUTERS SRL</t>
  </si>
  <si>
    <t>CVAL KVM SWICH ATEN</t>
  </si>
  <si>
    <t>CVAL MEMORIE KINGSTON</t>
  </si>
  <si>
    <t>CORSAR ONLINE SRL</t>
  </si>
  <si>
    <t>CVAL SCANER HO SCANJET</t>
  </si>
  <si>
    <t>FELIX TELECOM SRL</t>
  </si>
  <si>
    <t>CVAL REPARARE SURSA DE ALIMENTARE</t>
  </si>
  <si>
    <t>20.06.2019</t>
  </si>
  <si>
    <t>DIR.GEN.DE SALUBRITATE SECT.3</t>
  </si>
  <si>
    <t>CVAL COLECT.SI TR.DES. MAI 2019</t>
  </si>
  <si>
    <t>XEROX ROMANIA SA</t>
  </si>
  <si>
    <t>CVAL SERV.MENTENANTA MAI 2019</t>
  </si>
  <si>
    <t>ENEL ENERGIE MUNTENIA SA</t>
  </si>
  <si>
    <t>CVAL ENERGIE ELECTRICA IUNIE 2019</t>
  </si>
  <si>
    <t>CVAL ENERGIE ELECTRICA MAI  2019</t>
  </si>
  <si>
    <t>CVAL BILETE DE AVION</t>
  </si>
  <si>
    <t>MBM SOFTWARE &amp; PARTNERS SRL</t>
  </si>
  <si>
    <t>CVAL MENTENANTA SISTEM DE PROGR.</t>
  </si>
  <si>
    <t>CVAL SCAUNE DE BIROU</t>
  </si>
  <si>
    <t>SCAL SCAUNE DE BIROU</t>
  </si>
  <si>
    <t>CVAL DOCUMENTE DE EVALUARE CF CTR.</t>
  </si>
  <si>
    <t>ANTARES ROMANIA SRL</t>
  </si>
  <si>
    <t>SCAL SCAUN  ISY GRI</t>
  </si>
  <si>
    <t xml:space="preserve">R.A. RASIROM </t>
  </si>
  <si>
    <t>CVAL INTRETINERE SIST.DE SECURITATE MAI</t>
  </si>
  <si>
    <t xml:space="preserve">CN POSTA ROMANA </t>
  </si>
  <si>
    <t>CVAL ALIMENTARE MASINA DE FRANCAT</t>
  </si>
  <si>
    <t>24.06.2019</t>
  </si>
  <si>
    <t>PLATA CESIUNE DREPTURI DE AUTOR</t>
  </si>
  <si>
    <t>PLATA IMPOZIT DREPTURI DE AUTOR</t>
  </si>
  <si>
    <t>OSIM</t>
  </si>
  <si>
    <t>OBSIDIAN COM SRL</t>
  </si>
  <si>
    <t>CVAL PERFORATOR METALIC</t>
  </si>
  <si>
    <t>CVAL MEMORIE USB</t>
  </si>
  <si>
    <t>CRISTAL SOFT SRL</t>
  </si>
  <si>
    <t>CVAL SERV.SOFT IUNIE 2019</t>
  </si>
  <si>
    <t>FAXMEDIA CONSULTING SRL</t>
  </si>
  <si>
    <t>CVAL SERVICII HOTELIERE CURS</t>
  </si>
  <si>
    <t>PERFORM TRAVEL SRL</t>
  </si>
  <si>
    <t>PERFORM CENTER SRL</t>
  </si>
  <si>
    <t>26.06.2019</t>
  </si>
  <si>
    <t>STS</t>
  </si>
  <si>
    <t>CVAL SERV.DE COMUNICATII BUCLA LOCALA</t>
  </si>
  <si>
    <t>SC WECO TMC</t>
  </si>
  <si>
    <t xml:space="preserve">EXPERT AKTIV GROUP </t>
  </si>
  <si>
    <t>CVAL TAXA CURS</t>
  </si>
  <si>
    <t>27.06.2019</t>
  </si>
  <si>
    <t>CVAL TAXA SERVICII HOTELIERE</t>
  </si>
  <si>
    <t>UNIVERSAL TOOLS DISTRIBUTION</t>
  </si>
  <si>
    <t>CVAL GEANTA SCULE</t>
  </si>
  <si>
    <t>28.06.2019</t>
  </si>
  <si>
    <t>SERVICII ABONAMENT 20.05-19.06.2019</t>
  </si>
  <si>
    <t>CAP 59 40 00 "SUME AFERENTE PERSOANELOR CU HANDICAP NEINCADRATE" TITL. IX</t>
  </si>
  <si>
    <t>59.40.00</t>
  </si>
  <si>
    <t>VARSAMINTE PT PERSOANE CU HANDICAP NEINCADRATE</t>
  </si>
  <si>
    <t>Subtotal 10.01.13</t>
  </si>
  <si>
    <t>10.01.13</t>
  </si>
  <si>
    <t>Total 10.01.13</t>
  </si>
  <si>
    <t>Subtotal 10.02.06</t>
  </si>
  <si>
    <t>10.02.06</t>
  </si>
  <si>
    <t>Total 10.02.06</t>
  </si>
  <si>
    <t>CEC</t>
  </si>
  <si>
    <t>RIDICARE NUMERAR</t>
  </si>
  <si>
    <t>FOAIE DE VARSAMANT</t>
  </si>
  <si>
    <t>REINTREGIRE CONT</t>
  </si>
  <si>
    <t>21.06.2019</t>
  </si>
  <si>
    <t>25.06.2019</t>
  </si>
  <si>
    <t>10.06.2019</t>
  </si>
  <si>
    <t>15.06.2019</t>
  </si>
  <si>
    <t>CVA SUPORT ERGONOMIC</t>
  </si>
  <si>
    <t>COMISION BANCAR</t>
  </si>
  <si>
    <t xml:space="preserve">AVANSURI </t>
  </si>
  <si>
    <t>AVANSURI DEPLASARI EXTERNE</t>
  </si>
  <si>
    <t>SERVICII EPOQUE</t>
  </si>
  <si>
    <t>OEB</t>
  </si>
  <si>
    <t>PENSIE ALIMENTARA</t>
  </si>
  <si>
    <t xml:space="preserve">POPRIRE SALARIU </t>
  </si>
  <si>
    <t xml:space="preserve">PENSIE PRIVATA </t>
  </si>
  <si>
    <t xml:space="preserve">AVANS CONCEDIU </t>
  </si>
  <si>
    <t>PFA</t>
  </si>
  <si>
    <t xml:space="preserve">PFA </t>
  </si>
  <si>
    <t>PERSOANA FIZICA</t>
  </si>
  <si>
    <t>CVAL CURS PREGAT.PROFES.</t>
  </si>
  <si>
    <t>CVAL SERV.CAZARE AF.CURS</t>
  </si>
  <si>
    <t>CVAL CURS PREGAT.PROFES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</si>
</sst>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20" fillId="0" borderId="10" xfId="40" applyFont="1" applyFill="1" applyBorder="1" applyAlignment="1">
      <alignment horizontal="center" vertical="center" wrapText="1"/>
    </xf>
    <xf numFmtId="0" fontId="25" fillId="24" borderId="0" xfId="0" applyFont="1" applyFill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14" fontId="1" fillId="0" borderId="17" xfId="40" applyNumberFormat="1" applyFont="1" applyBorder="1" applyAlignment="1"/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14" fontId="1" fillId="0" borderId="17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17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vertical="center"/>
    </xf>
    <xf numFmtId="4" fontId="1" fillId="24" borderId="14" xfId="40" applyNumberFormat="1" applyFont="1" applyFill="1" applyBorder="1" applyAlignment="1">
      <alignment horizontal="right" vertical="center"/>
    </xf>
    <xf numFmtId="0" fontId="1" fillId="24" borderId="10" xfId="40" applyFont="1" applyFill="1" applyBorder="1" applyAlignment="1">
      <alignment horizont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/>
    <xf numFmtId="14" fontId="1" fillId="24" borderId="10" xfId="40" applyNumberFormat="1" applyFont="1" applyFill="1" applyBorder="1" applyAlignment="1">
      <alignment horizontal="left" vertical="center"/>
    </xf>
    <xf numFmtId="0" fontId="1" fillId="24" borderId="17" xfId="40" applyFont="1" applyFill="1" applyBorder="1" applyAlignment="1">
      <alignment horizontal="center" vertical="center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20" fillId="24" borderId="17" xfId="40" applyFont="1" applyFill="1" applyBorder="1" applyAlignment="1">
      <alignment horizontal="left" vertical="center" wrapText="1"/>
    </xf>
    <xf numFmtId="0" fontId="26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left" vertical="center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27" fillId="24" borderId="10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0" xfId="0" applyFont="1" applyFill="1" applyBorder="1"/>
    <xf numFmtId="165" fontId="1" fillId="24" borderId="10" xfId="40" applyNumberFormat="1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0" fillId="24" borderId="17" xfId="40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left" wrapText="1"/>
    </xf>
    <xf numFmtId="0" fontId="21" fillId="24" borderId="14" xfId="0" applyFont="1" applyFill="1" applyBorder="1" applyAlignment="1">
      <alignment wrapText="1"/>
    </xf>
    <xf numFmtId="0" fontId="1" fillId="24" borderId="14" xfId="40" applyFont="1" applyFill="1" applyBorder="1" applyAlignment="1">
      <alignment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22" fillId="24" borderId="17" xfId="40" applyFont="1" applyFill="1" applyBorder="1" applyAlignment="1">
      <alignment horizontal="center"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0" fontId="20" fillId="0" borderId="13" xfId="40" applyFont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wrapText="1"/>
    </xf>
    <xf numFmtId="165" fontId="20" fillId="0" borderId="10" xfId="40" applyNumberFormat="1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vertical="center" wrapText="1"/>
    </xf>
    <xf numFmtId="14" fontId="20" fillId="24" borderId="17" xfId="40" applyNumberFormat="1" applyFont="1" applyFill="1" applyBorder="1" applyAlignment="1">
      <alignment horizontal="left" vertical="center" wrapText="1"/>
    </xf>
    <xf numFmtId="0" fontId="1" fillId="24" borderId="10" xfId="40" applyFont="1" applyFill="1" applyBorder="1" applyAlignment="1">
      <alignment horizontal="left" vertical="center" wrapText="1"/>
    </xf>
    <xf numFmtId="165" fontId="1" fillId="24" borderId="10" xfId="40" applyNumberFormat="1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center" vertical="center" wrapText="1"/>
    </xf>
    <xf numFmtId="0" fontId="1" fillId="24" borderId="18" xfId="40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4" fontId="1" fillId="0" borderId="14" xfId="40" applyNumberFormat="1" applyFont="1" applyBorder="1" applyAlignment="1">
      <alignment horizontal="center" vertical="center"/>
    </xf>
    <xf numFmtId="0" fontId="1" fillId="24" borderId="17" xfId="40" applyFont="1" applyFill="1" applyBorder="1" applyAlignment="1">
      <alignment horizontal="left"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wrapText="1"/>
    </xf>
    <xf numFmtId="4" fontId="1" fillId="24" borderId="10" xfId="40" applyNumberFormat="1" applyFont="1" applyFill="1" applyBorder="1" applyAlignment="1">
      <alignment vertical="center" wrapText="1"/>
    </xf>
    <xf numFmtId="4" fontId="20" fillId="24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7" fillId="24" borderId="10" xfId="40" applyNumberFormat="1" applyFont="1" applyFill="1" applyBorder="1" applyAlignment="1">
      <alignment horizontal="right" vertical="center" wrapText="1"/>
    </xf>
    <xf numFmtId="4" fontId="27" fillId="24" borderId="10" xfId="40" applyNumberFormat="1" applyFont="1" applyFill="1" applyBorder="1" applyAlignment="1">
      <alignment horizontal="right" wrapText="1"/>
    </xf>
    <xf numFmtId="4" fontId="20" fillId="24" borderId="10" xfId="40" applyNumberFormat="1" applyFont="1" applyFill="1" applyBorder="1" applyAlignment="1">
      <alignment horizontal="right" wrapText="1"/>
    </xf>
    <xf numFmtId="4" fontId="20" fillId="24" borderId="14" xfId="40" applyNumberFormat="1" applyFont="1" applyFill="1" applyBorder="1" applyAlignment="1">
      <alignment horizontal="center" vertical="center" wrapText="1"/>
    </xf>
    <xf numFmtId="4" fontId="22" fillId="24" borderId="14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center" vertical="center"/>
    </xf>
    <xf numFmtId="0" fontId="26" fillId="24" borderId="10" xfId="40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1" fillId="24" borderId="10" xfId="40" applyNumberFormat="1" applyFont="1" applyFill="1" applyBorder="1" applyAlignment="1">
      <alignment horizontal="left" vertical="center"/>
    </xf>
    <xf numFmtId="4" fontId="21" fillId="24" borderId="14" xfId="0" applyNumberFormat="1" applyFont="1" applyFill="1" applyBorder="1"/>
    <xf numFmtId="0" fontId="26" fillId="24" borderId="17" xfId="40" applyFont="1" applyFill="1" applyBorder="1" applyAlignment="1">
      <alignment horizontal="center" vertical="center"/>
    </xf>
    <xf numFmtId="4" fontId="26" fillId="24" borderId="14" xfId="40" applyNumberFormat="1" applyFont="1" applyFill="1" applyBorder="1" applyAlignment="1">
      <alignment horizontal="right" vertical="center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view="pageLayout" topLeftCell="A79" zoomScaleNormal="100" workbookViewId="0">
      <selection activeCell="F79" sqref="F79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5.140625" style="11" bestFit="1" customWidth="1"/>
    <col min="4" max="4" width="13.140625" style="11" bestFit="1" customWidth="1"/>
    <col min="5" max="5" width="14.42578125" style="48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2" t="s">
        <v>4</v>
      </c>
      <c r="B1" s="2"/>
      <c r="C1" s="9"/>
      <c r="D1" s="9"/>
      <c r="E1" s="47"/>
      <c r="F1" s="9"/>
    </row>
    <row r="3" spans="1:6" x14ac:dyDescent="0.2">
      <c r="A3" s="2" t="s">
        <v>27</v>
      </c>
      <c r="B3" s="9"/>
      <c r="C3" s="9"/>
      <c r="D3" s="9"/>
      <c r="E3" s="47"/>
    </row>
    <row r="4" spans="1:6" x14ac:dyDescent="0.2">
      <c r="A4" s="2" t="s">
        <v>28</v>
      </c>
      <c r="B4" s="9"/>
      <c r="C4" s="9"/>
      <c r="D4" s="9"/>
      <c r="E4" s="47"/>
    </row>
    <row r="5" spans="1:6" x14ac:dyDescent="0.2">
      <c r="A5" s="6" t="s">
        <v>5</v>
      </c>
      <c r="B5" s="2" t="s">
        <v>60</v>
      </c>
      <c r="C5" s="2"/>
    </row>
    <row r="6" spans="1:6" ht="13.5" thickBot="1" x14ac:dyDescent="0.25">
      <c r="A6" s="9"/>
      <c r="B6" s="2"/>
      <c r="C6" s="2"/>
      <c r="D6" s="2"/>
      <c r="E6" s="47"/>
    </row>
    <row r="7" spans="1:6" x14ac:dyDescent="0.2">
      <c r="A7" s="31" t="s">
        <v>23</v>
      </c>
      <c r="B7" s="32" t="s">
        <v>6</v>
      </c>
      <c r="C7" s="32" t="s">
        <v>7</v>
      </c>
      <c r="D7" s="32" t="s">
        <v>8</v>
      </c>
      <c r="E7" s="16" t="s">
        <v>3</v>
      </c>
      <c r="F7" s="33" t="s">
        <v>29</v>
      </c>
    </row>
    <row r="8" spans="1:6" x14ac:dyDescent="0.2">
      <c r="A8" s="34" t="s">
        <v>9</v>
      </c>
      <c r="B8" s="20" t="s">
        <v>23</v>
      </c>
      <c r="C8" s="20" t="s">
        <v>23</v>
      </c>
      <c r="D8" s="25">
        <v>5823094</v>
      </c>
      <c r="E8" s="21" t="s">
        <v>23</v>
      </c>
      <c r="F8" s="35" t="s">
        <v>23</v>
      </c>
    </row>
    <row r="9" spans="1:6" x14ac:dyDescent="0.2">
      <c r="A9" s="57" t="s">
        <v>10</v>
      </c>
      <c r="B9" s="23" t="s">
        <v>118</v>
      </c>
      <c r="C9" s="23">
        <v>7</v>
      </c>
      <c r="D9" s="75">
        <v>3057</v>
      </c>
      <c r="E9" s="24" t="s">
        <v>23</v>
      </c>
      <c r="F9" s="76" t="s">
        <v>57</v>
      </c>
    </row>
    <row r="10" spans="1:6" ht="25.5" x14ac:dyDescent="0.2">
      <c r="A10" s="57" t="s">
        <v>23</v>
      </c>
      <c r="B10" s="23" t="s">
        <v>118</v>
      </c>
      <c r="C10" s="23">
        <v>7</v>
      </c>
      <c r="D10" s="75">
        <v>1168</v>
      </c>
      <c r="E10" s="24" t="s">
        <v>23</v>
      </c>
      <c r="F10" s="76" t="s">
        <v>119</v>
      </c>
    </row>
    <row r="11" spans="1:6" ht="25.5" x14ac:dyDescent="0.2">
      <c r="A11" s="57" t="s">
        <v>23</v>
      </c>
      <c r="B11" s="23" t="s">
        <v>118</v>
      </c>
      <c r="C11" s="23">
        <v>7</v>
      </c>
      <c r="D11" s="75">
        <v>2661</v>
      </c>
      <c r="E11" s="24" t="s">
        <v>23</v>
      </c>
      <c r="F11" s="76" t="s">
        <v>43</v>
      </c>
    </row>
    <row r="12" spans="1:6" ht="38.25" x14ac:dyDescent="0.2">
      <c r="A12" s="57" t="s">
        <v>23</v>
      </c>
      <c r="B12" s="23" t="s">
        <v>118</v>
      </c>
      <c r="C12" s="23">
        <v>7</v>
      </c>
      <c r="D12" s="75">
        <v>540113</v>
      </c>
      <c r="E12" s="24" t="s">
        <v>23</v>
      </c>
      <c r="F12" s="76" t="s">
        <v>35</v>
      </c>
    </row>
    <row r="13" spans="1:6" x14ac:dyDescent="0.2">
      <c r="A13" s="57" t="s">
        <v>23</v>
      </c>
      <c r="B13" s="23" t="s">
        <v>118</v>
      </c>
      <c r="C13" s="23">
        <v>7</v>
      </c>
      <c r="D13" s="75">
        <v>200</v>
      </c>
      <c r="E13" s="24" t="s">
        <v>23</v>
      </c>
      <c r="F13" s="80" t="s">
        <v>219</v>
      </c>
    </row>
    <row r="14" spans="1:6" x14ac:dyDescent="0.2">
      <c r="A14" s="57" t="s">
        <v>23</v>
      </c>
      <c r="B14" s="23" t="s">
        <v>118</v>
      </c>
      <c r="C14" s="23">
        <v>7</v>
      </c>
      <c r="D14" s="75">
        <v>75464</v>
      </c>
      <c r="E14" s="24" t="s">
        <v>23</v>
      </c>
      <c r="F14" s="80" t="s">
        <v>31</v>
      </c>
    </row>
    <row r="15" spans="1:6" ht="25.5" x14ac:dyDescent="0.2">
      <c r="A15" s="57" t="s">
        <v>23</v>
      </c>
      <c r="B15" s="23" t="s">
        <v>118</v>
      </c>
      <c r="C15" s="23">
        <v>7</v>
      </c>
      <c r="D15" s="75">
        <v>412218</v>
      </c>
      <c r="E15" s="24" t="s">
        <v>23</v>
      </c>
      <c r="F15" s="76" t="s">
        <v>32</v>
      </c>
    </row>
    <row r="16" spans="1:6" ht="25.5" x14ac:dyDescent="0.2">
      <c r="A16" s="57" t="s">
        <v>23</v>
      </c>
      <c r="B16" s="23" t="s">
        <v>118</v>
      </c>
      <c r="C16" s="23">
        <v>7</v>
      </c>
      <c r="D16" s="75">
        <v>3016</v>
      </c>
      <c r="E16" s="24" t="s">
        <v>23</v>
      </c>
      <c r="F16" s="80" t="s">
        <v>40</v>
      </c>
    </row>
    <row r="17" spans="1:15" x14ac:dyDescent="0.2">
      <c r="A17" s="57" t="s">
        <v>23</v>
      </c>
      <c r="B17" s="23" t="s">
        <v>118</v>
      </c>
      <c r="C17" s="23">
        <v>7</v>
      </c>
      <c r="D17" s="75">
        <v>2680</v>
      </c>
      <c r="E17" s="24" t="s">
        <v>23</v>
      </c>
      <c r="F17" s="80" t="s">
        <v>30</v>
      </c>
    </row>
    <row r="18" spans="1:15" ht="25.5" x14ac:dyDescent="0.2">
      <c r="A18" s="57" t="s">
        <v>23</v>
      </c>
      <c r="B18" s="23" t="s">
        <v>118</v>
      </c>
      <c r="C18" s="23">
        <v>7</v>
      </c>
      <c r="D18" s="75">
        <v>4821</v>
      </c>
      <c r="E18" s="24" t="s">
        <v>23</v>
      </c>
      <c r="F18" s="80" t="s">
        <v>40</v>
      </c>
    </row>
    <row r="19" spans="1:15" x14ac:dyDescent="0.2">
      <c r="A19" s="57" t="s">
        <v>23</v>
      </c>
      <c r="B19" s="23" t="s">
        <v>118</v>
      </c>
      <c r="C19" s="23">
        <v>7</v>
      </c>
      <c r="D19" s="75">
        <v>1043</v>
      </c>
      <c r="E19" s="24" t="s">
        <v>23</v>
      </c>
      <c r="F19" s="80" t="s">
        <v>220</v>
      </c>
    </row>
    <row r="20" spans="1:15" ht="25.5" x14ac:dyDescent="0.2">
      <c r="A20" s="57" t="s">
        <v>23</v>
      </c>
      <c r="B20" s="23" t="s">
        <v>118</v>
      </c>
      <c r="C20" s="23">
        <v>7</v>
      </c>
      <c r="D20" s="75">
        <v>2668</v>
      </c>
      <c r="E20" s="24" t="s">
        <v>23</v>
      </c>
      <c r="F20" s="80" t="s">
        <v>40</v>
      </c>
    </row>
    <row r="21" spans="1:15" ht="25.5" x14ac:dyDescent="0.2">
      <c r="A21" s="57" t="s">
        <v>23</v>
      </c>
      <c r="B21" s="23" t="s">
        <v>118</v>
      </c>
      <c r="C21" s="23">
        <v>7</v>
      </c>
      <c r="D21" s="75">
        <v>1782</v>
      </c>
      <c r="E21" s="24" t="s">
        <v>23</v>
      </c>
      <c r="F21" s="80" t="s">
        <v>40</v>
      </c>
    </row>
    <row r="22" spans="1:15" ht="25.5" x14ac:dyDescent="0.2">
      <c r="A22" s="57" t="s">
        <v>23</v>
      </c>
      <c r="B22" s="23" t="s">
        <v>118</v>
      </c>
      <c r="C22" s="23">
        <v>7</v>
      </c>
      <c r="D22" s="75">
        <v>3495</v>
      </c>
      <c r="E22" s="24" t="s">
        <v>23</v>
      </c>
      <c r="F22" s="80" t="s">
        <v>40</v>
      </c>
    </row>
    <row r="23" spans="1:15" ht="25.5" x14ac:dyDescent="0.2">
      <c r="A23" s="57" t="s">
        <v>23</v>
      </c>
      <c r="B23" s="23" t="s">
        <v>118</v>
      </c>
      <c r="C23" s="23">
        <v>7</v>
      </c>
      <c r="D23" s="75">
        <v>122952</v>
      </c>
      <c r="E23" s="24" t="s">
        <v>23</v>
      </c>
      <c r="F23" s="80" t="s">
        <v>34</v>
      </c>
    </row>
    <row r="24" spans="1:15" x14ac:dyDescent="0.2">
      <c r="A24" s="57" t="s">
        <v>23</v>
      </c>
      <c r="B24" s="23" t="s">
        <v>118</v>
      </c>
      <c r="C24" s="23">
        <v>7</v>
      </c>
      <c r="D24" s="75">
        <v>1620</v>
      </c>
      <c r="E24" s="24" t="s">
        <v>23</v>
      </c>
      <c r="F24" s="80" t="s">
        <v>219</v>
      </c>
    </row>
    <row r="25" spans="1:15" x14ac:dyDescent="0.2">
      <c r="A25" s="57" t="s">
        <v>23</v>
      </c>
      <c r="B25" s="23" t="s">
        <v>118</v>
      </c>
      <c r="C25" s="23">
        <v>7</v>
      </c>
      <c r="D25" s="75">
        <v>100</v>
      </c>
      <c r="E25" s="24" t="s">
        <v>23</v>
      </c>
      <c r="F25" s="76" t="s">
        <v>221</v>
      </c>
    </row>
    <row r="26" spans="1:15" x14ac:dyDescent="0.2">
      <c r="A26" s="57" t="s">
        <v>23</v>
      </c>
      <c r="B26" s="23" t="s">
        <v>118</v>
      </c>
      <c r="C26" s="23">
        <v>19</v>
      </c>
      <c r="D26" s="75">
        <v>2774</v>
      </c>
      <c r="E26" s="24" t="s">
        <v>23</v>
      </c>
      <c r="F26" s="76" t="s">
        <v>222</v>
      </c>
    </row>
    <row r="27" spans="1:15" x14ac:dyDescent="0.2">
      <c r="A27" s="57" t="s">
        <v>23</v>
      </c>
      <c r="B27" s="23" t="s">
        <v>118</v>
      </c>
      <c r="C27" s="23">
        <v>7</v>
      </c>
      <c r="D27" s="75">
        <v>100</v>
      </c>
      <c r="E27" s="24" t="s">
        <v>23</v>
      </c>
      <c r="F27" s="76" t="s">
        <v>221</v>
      </c>
      <c r="H27" s="45"/>
      <c r="J27" s="46"/>
    </row>
    <row r="28" spans="1:15" x14ac:dyDescent="0.2">
      <c r="A28" s="36" t="s">
        <v>11</v>
      </c>
      <c r="B28" s="23" t="s">
        <v>23</v>
      </c>
      <c r="C28" s="23" t="s">
        <v>23</v>
      </c>
      <c r="D28" s="26">
        <f>SUM(D9:D27)</f>
        <v>1181932</v>
      </c>
      <c r="E28" s="24" t="s">
        <v>23</v>
      </c>
      <c r="F28" s="37" t="s">
        <v>23</v>
      </c>
      <c r="H28" s="46"/>
    </row>
    <row r="29" spans="1:15" x14ac:dyDescent="0.2">
      <c r="A29" s="38" t="s">
        <v>23</v>
      </c>
      <c r="B29" s="23" t="s">
        <v>23</v>
      </c>
      <c r="C29" s="23" t="s">
        <v>23</v>
      </c>
      <c r="D29" s="23" t="s">
        <v>23</v>
      </c>
      <c r="E29" s="24">
        <f>SUM(D28)+D8</f>
        <v>7005026</v>
      </c>
      <c r="F29" s="37" t="s">
        <v>23</v>
      </c>
    </row>
    <row r="30" spans="1:15" x14ac:dyDescent="0.2">
      <c r="A30" s="102" t="s">
        <v>53</v>
      </c>
      <c r="B30" s="23" t="s">
        <v>23</v>
      </c>
      <c r="C30" s="23" t="s">
        <v>23</v>
      </c>
      <c r="D30" s="103">
        <v>257577</v>
      </c>
      <c r="E30" s="24" t="s">
        <v>23</v>
      </c>
      <c r="F30" s="112" t="s">
        <v>23</v>
      </c>
    </row>
    <row r="31" spans="1:15" x14ac:dyDescent="0.2">
      <c r="A31" s="69" t="s">
        <v>54</v>
      </c>
      <c r="B31" s="23" t="s">
        <v>118</v>
      </c>
      <c r="C31" s="23">
        <v>7</v>
      </c>
      <c r="D31" s="104">
        <v>4117</v>
      </c>
      <c r="E31" s="24" t="s">
        <v>23</v>
      </c>
      <c r="F31" s="37" t="s">
        <v>31</v>
      </c>
      <c r="N31" s="46"/>
      <c r="O31" s="46"/>
    </row>
    <row r="32" spans="1:15" ht="38.25" x14ac:dyDescent="0.2">
      <c r="A32" s="38" t="s">
        <v>23</v>
      </c>
      <c r="B32" s="23" t="s">
        <v>118</v>
      </c>
      <c r="C32" s="23">
        <v>7</v>
      </c>
      <c r="D32" s="104">
        <v>29661</v>
      </c>
      <c r="E32" s="24" t="s">
        <v>23</v>
      </c>
      <c r="F32" s="37" t="s">
        <v>35</v>
      </c>
    </row>
    <row r="33" spans="1:6" ht="25.5" x14ac:dyDescent="0.2">
      <c r="A33" s="38" t="s">
        <v>23</v>
      </c>
      <c r="B33" s="23" t="s">
        <v>118</v>
      </c>
      <c r="C33" s="23">
        <v>7</v>
      </c>
      <c r="D33" s="104">
        <v>21702</v>
      </c>
      <c r="E33" s="24" t="s">
        <v>23</v>
      </c>
      <c r="F33" s="37" t="s">
        <v>32</v>
      </c>
    </row>
    <row r="34" spans="1:6" ht="25.5" x14ac:dyDescent="0.2">
      <c r="A34" s="38" t="s">
        <v>23</v>
      </c>
      <c r="B34" s="23" t="s">
        <v>118</v>
      </c>
      <c r="C34" s="23">
        <v>7</v>
      </c>
      <c r="D34" s="104">
        <v>129</v>
      </c>
      <c r="E34" s="24" t="s">
        <v>23</v>
      </c>
      <c r="F34" s="37" t="s">
        <v>40</v>
      </c>
    </row>
    <row r="35" spans="1:6" ht="25.5" x14ac:dyDescent="0.2">
      <c r="A35" s="38" t="s">
        <v>23</v>
      </c>
      <c r="B35" s="23" t="s">
        <v>118</v>
      </c>
      <c r="C35" s="23">
        <v>7</v>
      </c>
      <c r="D35" s="104">
        <v>193</v>
      </c>
      <c r="E35" s="24" t="s">
        <v>23</v>
      </c>
      <c r="F35" s="37" t="s">
        <v>44</v>
      </c>
    </row>
    <row r="36" spans="1:6" ht="25.5" x14ac:dyDescent="0.2">
      <c r="A36" s="38" t="s">
        <v>23</v>
      </c>
      <c r="B36" s="23" t="s">
        <v>118</v>
      </c>
      <c r="C36" s="23">
        <v>7</v>
      </c>
      <c r="D36" s="104">
        <v>173</v>
      </c>
      <c r="E36" s="24" t="s">
        <v>23</v>
      </c>
      <c r="F36" s="37" t="s">
        <v>40</v>
      </c>
    </row>
    <row r="37" spans="1:6" ht="25.5" x14ac:dyDescent="0.2">
      <c r="A37" s="38" t="s">
        <v>23</v>
      </c>
      <c r="B37" s="23" t="s">
        <v>118</v>
      </c>
      <c r="C37" s="23">
        <v>7</v>
      </c>
      <c r="D37" s="104">
        <v>174</v>
      </c>
      <c r="E37" s="24" t="s">
        <v>23</v>
      </c>
      <c r="F37" s="37" t="s">
        <v>40</v>
      </c>
    </row>
    <row r="38" spans="1:6" ht="25.5" x14ac:dyDescent="0.2">
      <c r="A38" s="38" t="s">
        <v>23</v>
      </c>
      <c r="B38" s="23" t="s">
        <v>118</v>
      </c>
      <c r="C38" s="23">
        <v>7</v>
      </c>
      <c r="D38" s="104">
        <v>88</v>
      </c>
      <c r="E38" s="24" t="s">
        <v>23</v>
      </c>
      <c r="F38" s="37" t="s">
        <v>40</v>
      </c>
    </row>
    <row r="39" spans="1:6" ht="25.5" x14ac:dyDescent="0.2">
      <c r="A39" s="38" t="s">
        <v>23</v>
      </c>
      <c r="B39" s="23" t="s">
        <v>118</v>
      </c>
      <c r="C39" s="23">
        <v>7</v>
      </c>
      <c r="D39" s="104">
        <v>66</v>
      </c>
      <c r="E39" s="24" t="s">
        <v>23</v>
      </c>
      <c r="F39" s="37" t="s">
        <v>45</v>
      </c>
    </row>
    <row r="40" spans="1:6" ht="25.5" x14ac:dyDescent="0.2">
      <c r="A40" s="38" t="s">
        <v>23</v>
      </c>
      <c r="B40" s="23" t="s">
        <v>118</v>
      </c>
      <c r="C40" s="23">
        <v>7</v>
      </c>
      <c r="D40" s="104">
        <v>166</v>
      </c>
      <c r="E40" s="24" t="s">
        <v>23</v>
      </c>
      <c r="F40" s="37" t="s">
        <v>40</v>
      </c>
    </row>
    <row r="41" spans="1:6" ht="25.5" x14ac:dyDescent="0.2">
      <c r="A41" s="38" t="s">
        <v>23</v>
      </c>
      <c r="B41" s="23" t="s">
        <v>118</v>
      </c>
      <c r="C41" s="23">
        <v>7</v>
      </c>
      <c r="D41" s="104">
        <v>173</v>
      </c>
      <c r="E41" s="24" t="s">
        <v>23</v>
      </c>
      <c r="F41" s="37" t="s">
        <v>40</v>
      </c>
    </row>
    <row r="42" spans="1:6" ht="38.25" x14ac:dyDescent="0.2">
      <c r="A42" s="38" t="s">
        <v>23</v>
      </c>
      <c r="B42" s="23" t="s">
        <v>118</v>
      </c>
      <c r="C42" s="23">
        <v>7</v>
      </c>
      <c r="D42" s="104">
        <v>5220</v>
      </c>
      <c r="E42" s="24" t="s">
        <v>23</v>
      </c>
      <c r="F42" s="37" t="s">
        <v>55</v>
      </c>
    </row>
    <row r="43" spans="1:6" x14ac:dyDescent="0.2">
      <c r="A43" s="38" t="s">
        <v>23</v>
      </c>
      <c r="B43" s="23" t="s">
        <v>118</v>
      </c>
      <c r="C43" s="23">
        <v>12</v>
      </c>
      <c r="D43" s="104">
        <v>-375</v>
      </c>
      <c r="E43" s="24" t="s">
        <v>23</v>
      </c>
      <c r="F43" s="112" t="s">
        <v>23</v>
      </c>
    </row>
    <row r="44" spans="1:6" x14ac:dyDescent="0.2">
      <c r="A44" s="69" t="s">
        <v>56</v>
      </c>
      <c r="B44" s="23" t="s">
        <v>23</v>
      </c>
      <c r="C44" s="23" t="s">
        <v>23</v>
      </c>
      <c r="D44" s="103">
        <f>SUM(D31:D43)</f>
        <v>61487</v>
      </c>
      <c r="E44" s="24" t="s">
        <v>23</v>
      </c>
      <c r="F44" s="112" t="s">
        <v>23</v>
      </c>
    </row>
    <row r="45" spans="1:6" ht="28.5" customHeight="1" x14ac:dyDescent="0.2">
      <c r="A45" s="38" t="s">
        <v>23</v>
      </c>
      <c r="B45" s="23" t="s">
        <v>23</v>
      </c>
      <c r="C45" s="23" t="s">
        <v>23</v>
      </c>
      <c r="D45" s="23" t="s">
        <v>23</v>
      </c>
      <c r="E45" s="24">
        <f>SUM(D30)+D44</f>
        <v>319064</v>
      </c>
      <c r="F45" s="112" t="s">
        <v>23</v>
      </c>
    </row>
    <row r="46" spans="1:6" x14ac:dyDescent="0.2">
      <c r="A46" s="36" t="s">
        <v>24</v>
      </c>
      <c r="B46" s="23" t="s">
        <v>23</v>
      </c>
      <c r="C46" s="43" t="s">
        <v>23</v>
      </c>
      <c r="D46" s="26">
        <v>1167074</v>
      </c>
      <c r="E46" s="24" t="s">
        <v>23</v>
      </c>
      <c r="F46" s="37" t="s">
        <v>23</v>
      </c>
    </row>
    <row r="47" spans="1:6" ht="25.5" x14ac:dyDescent="0.2">
      <c r="A47" s="77" t="s">
        <v>25</v>
      </c>
      <c r="B47" s="23" t="s">
        <v>118</v>
      </c>
      <c r="C47" s="23">
        <v>7</v>
      </c>
      <c r="D47" s="75">
        <v>108</v>
      </c>
      <c r="E47" s="24" t="s">
        <v>23</v>
      </c>
      <c r="F47" s="81" t="s">
        <v>45</v>
      </c>
    </row>
    <row r="48" spans="1:6" ht="25.5" x14ac:dyDescent="0.2">
      <c r="A48" s="82" t="s">
        <v>23</v>
      </c>
      <c r="B48" s="23" t="s">
        <v>118</v>
      </c>
      <c r="C48" s="23">
        <v>7</v>
      </c>
      <c r="D48" s="75">
        <v>613</v>
      </c>
      <c r="E48" s="24" t="s">
        <v>23</v>
      </c>
      <c r="F48" s="81" t="s">
        <v>44</v>
      </c>
    </row>
    <row r="49" spans="1:20" ht="25.5" x14ac:dyDescent="0.2">
      <c r="A49" s="82" t="s">
        <v>23</v>
      </c>
      <c r="B49" s="23" t="s">
        <v>118</v>
      </c>
      <c r="C49" s="23">
        <v>7</v>
      </c>
      <c r="D49" s="75">
        <v>608</v>
      </c>
      <c r="E49" s="24" t="s">
        <v>23</v>
      </c>
      <c r="F49" s="81" t="s">
        <v>41</v>
      </c>
    </row>
    <row r="50" spans="1:20" ht="25.5" x14ac:dyDescent="0.2">
      <c r="A50" s="82" t="s">
        <v>23</v>
      </c>
      <c r="B50" s="23" t="s">
        <v>118</v>
      </c>
      <c r="C50" s="23">
        <v>7</v>
      </c>
      <c r="D50" s="75">
        <v>625</v>
      </c>
      <c r="E50" s="24" t="s">
        <v>23</v>
      </c>
      <c r="F50" s="81" t="s">
        <v>40</v>
      </c>
    </row>
    <row r="51" spans="1:20" ht="25.5" x14ac:dyDescent="0.2">
      <c r="A51" s="82" t="s">
        <v>23</v>
      </c>
      <c r="B51" s="23" t="s">
        <v>118</v>
      </c>
      <c r="C51" s="23">
        <v>7</v>
      </c>
      <c r="D51" s="75">
        <v>686</v>
      </c>
      <c r="E51" s="24" t="s">
        <v>23</v>
      </c>
      <c r="F51" s="81" t="s">
        <v>39</v>
      </c>
    </row>
    <row r="52" spans="1:20" ht="25.5" x14ac:dyDescent="0.2">
      <c r="A52" s="83" t="s">
        <v>23</v>
      </c>
      <c r="B52" s="84" t="s">
        <v>118</v>
      </c>
      <c r="C52" s="84">
        <v>7</v>
      </c>
      <c r="D52" s="85">
        <v>211</v>
      </c>
      <c r="E52" s="86" t="s">
        <v>23</v>
      </c>
      <c r="F52" s="87" t="s">
        <v>41</v>
      </c>
    </row>
    <row r="53" spans="1:20" ht="25.5" x14ac:dyDescent="0.2">
      <c r="A53" s="83" t="s">
        <v>23</v>
      </c>
      <c r="B53" s="84" t="s">
        <v>118</v>
      </c>
      <c r="C53" s="84">
        <v>7</v>
      </c>
      <c r="D53" s="85">
        <v>654</v>
      </c>
      <c r="E53" s="86" t="s">
        <v>23</v>
      </c>
      <c r="F53" s="87" t="s">
        <v>40</v>
      </c>
    </row>
    <row r="54" spans="1:20" ht="25.5" x14ac:dyDescent="0.2">
      <c r="A54" s="83" t="s">
        <v>23</v>
      </c>
      <c r="B54" s="84" t="s">
        <v>118</v>
      </c>
      <c r="C54" s="84">
        <v>7</v>
      </c>
      <c r="D54" s="85">
        <v>23036</v>
      </c>
      <c r="E54" s="86" t="s">
        <v>23</v>
      </c>
      <c r="F54" s="87" t="s">
        <v>34</v>
      </c>
    </row>
    <row r="55" spans="1:20" ht="38.25" x14ac:dyDescent="0.2">
      <c r="A55" s="82" t="s">
        <v>23</v>
      </c>
      <c r="B55" s="23" t="s">
        <v>118</v>
      </c>
      <c r="C55" s="23">
        <v>7</v>
      </c>
      <c r="D55" s="44">
        <v>110115</v>
      </c>
      <c r="E55" s="24" t="s">
        <v>23</v>
      </c>
      <c r="F55" s="81" t="s">
        <v>35</v>
      </c>
    </row>
    <row r="56" spans="1:20" ht="25.5" x14ac:dyDescent="0.2">
      <c r="A56" s="82" t="s">
        <v>23</v>
      </c>
      <c r="B56" s="23" t="s">
        <v>118</v>
      </c>
      <c r="C56" s="23">
        <v>7</v>
      </c>
      <c r="D56" s="44">
        <v>659</v>
      </c>
      <c r="E56" s="24" t="s">
        <v>23</v>
      </c>
      <c r="F56" s="80" t="s">
        <v>42</v>
      </c>
      <c r="N56" s="46"/>
      <c r="O56" s="46"/>
      <c r="P56" s="46"/>
      <c r="Q56" s="46"/>
      <c r="R56" s="46"/>
      <c r="S56" s="46"/>
      <c r="T56" s="46"/>
    </row>
    <row r="57" spans="1:20" x14ac:dyDescent="0.2">
      <c r="A57" s="82" t="s">
        <v>23</v>
      </c>
      <c r="B57" s="23" t="s">
        <v>118</v>
      </c>
      <c r="C57" s="23">
        <v>7</v>
      </c>
      <c r="D57" s="44">
        <v>15876</v>
      </c>
      <c r="E57" s="24" t="s">
        <v>23</v>
      </c>
      <c r="F57" s="80" t="s">
        <v>31</v>
      </c>
      <c r="N57" s="46"/>
      <c r="O57" s="46"/>
      <c r="P57" s="46"/>
      <c r="Q57" s="46"/>
      <c r="R57" s="46"/>
      <c r="S57" s="46"/>
      <c r="T57" s="46"/>
    </row>
    <row r="58" spans="1:20" ht="25.5" x14ac:dyDescent="0.2">
      <c r="A58" s="82" t="s">
        <v>23</v>
      </c>
      <c r="B58" s="23" t="s">
        <v>118</v>
      </c>
      <c r="C58" s="23">
        <v>7</v>
      </c>
      <c r="D58" s="44">
        <v>82539</v>
      </c>
      <c r="E58" s="24" t="s">
        <v>23</v>
      </c>
      <c r="F58" s="76" t="s">
        <v>32</v>
      </c>
      <c r="N58" s="46"/>
      <c r="O58" s="46"/>
      <c r="P58" s="46"/>
      <c r="Q58" s="46"/>
      <c r="R58" s="46"/>
      <c r="S58" s="46"/>
      <c r="T58" s="46"/>
    </row>
    <row r="59" spans="1:20" x14ac:dyDescent="0.2">
      <c r="A59" s="36" t="s">
        <v>26</v>
      </c>
      <c r="B59" s="23" t="s">
        <v>23</v>
      </c>
      <c r="C59" s="23"/>
      <c r="D59" s="58">
        <f>SUM(D47:D58)</f>
        <v>235730</v>
      </c>
      <c r="E59" s="24" t="s">
        <v>23</v>
      </c>
      <c r="F59" s="112" t="s">
        <v>23</v>
      </c>
      <c r="N59" s="46"/>
      <c r="O59" s="46"/>
      <c r="P59" s="46"/>
      <c r="Q59" s="46"/>
      <c r="R59" s="46"/>
      <c r="S59" s="46"/>
      <c r="T59" s="46"/>
    </row>
    <row r="60" spans="1:20" x14ac:dyDescent="0.2">
      <c r="A60" s="36"/>
      <c r="B60" s="23" t="s">
        <v>23</v>
      </c>
      <c r="C60" s="23" t="s">
        <v>23</v>
      </c>
      <c r="D60" s="23" t="s">
        <v>23</v>
      </c>
      <c r="E60" s="24">
        <f>SUM(D59)+D46</f>
        <v>1402804</v>
      </c>
      <c r="F60" s="112" t="s">
        <v>23</v>
      </c>
      <c r="N60" s="46"/>
    </row>
    <row r="61" spans="1:20" x14ac:dyDescent="0.2">
      <c r="A61" s="36" t="s">
        <v>199</v>
      </c>
      <c r="B61" s="23" t="s">
        <v>23</v>
      </c>
      <c r="C61" s="23" t="s">
        <v>23</v>
      </c>
      <c r="D61" s="109">
        <v>278134.39</v>
      </c>
      <c r="E61" s="24" t="s">
        <v>23</v>
      </c>
      <c r="F61" s="112" t="s">
        <v>23</v>
      </c>
      <c r="N61" s="46"/>
    </row>
    <row r="62" spans="1:20" ht="38.25" x14ac:dyDescent="0.2">
      <c r="A62" s="69" t="s">
        <v>200</v>
      </c>
      <c r="B62" s="23" t="s">
        <v>118</v>
      </c>
      <c r="C62" s="23">
        <v>7</v>
      </c>
      <c r="D62" s="108">
        <v>70940.160000000003</v>
      </c>
      <c r="E62" s="24" t="s">
        <v>23</v>
      </c>
      <c r="F62" s="76" t="s">
        <v>48</v>
      </c>
      <c r="G62" s="46"/>
      <c r="H62" s="46"/>
      <c r="I62" s="46"/>
      <c r="J62" s="46"/>
      <c r="K62" s="46"/>
      <c r="L62" s="46"/>
      <c r="M62" s="46"/>
      <c r="N62" s="46"/>
    </row>
    <row r="63" spans="1:20" x14ac:dyDescent="0.2">
      <c r="A63" s="68" t="s">
        <v>201</v>
      </c>
      <c r="B63" s="23" t="s">
        <v>23</v>
      </c>
      <c r="C63" s="23" t="s">
        <v>23</v>
      </c>
      <c r="D63" s="109">
        <f>SUM(D62)</f>
        <v>70940.160000000003</v>
      </c>
      <c r="E63" s="24" t="s">
        <v>23</v>
      </c>
      <c r="F63" s="37" t="s">
        <v>23</v>
      </c>
      <c r="G63" s="46"/>
      <c r="H63" s="46"/>
      <c r="I63" s="46"/>
      <c r="J63" s="46"/>
      <c r="K63" s="46"/>
      <c r="L63" s="46"/>
      <c r="M63" s="46"/>
      <c r="N63" s="46"/>
    </row>
    <row r="64" spans="1:20" x14ac:dyDescent="0.2">
      <c r="A64" s="68" t="s">
        <v>23</v>
      </c>
      <c r="B64" s="23" t="s">
        <v>23</v>
      </c>
      <c r="C64" s="23" t="s">
        <v>23</v>
      </c>
      <c r="D64" s="104" t="s">
        <v>23</v>
      </c>
      <c r="E64" s="24">
        <f>SUM(D63)+D61</f>
        <v>349074.55000000005</v>
      </c>
      <c r="F64" s="37" t="s">
        <v>23</v>
      </c>
      <c r="G64" s="46"/>
      <c r="H64" s="46"/>
      <c r="I64" s="46"/>
      <c r="J64" s="46"/>
      <c r="K64" s="46"/>
      <c r="L64" s="46"/>
      <c r="M64" s="46"/>
      <c r="N64" s="46"/>
    </row>
    <row r="65" spans="1:14" x14ac:dyDescent="0.2">
      <c r="A65" s="68" t="s">
        <v>12</v>
      </c>
      <c r="B65" s="23" t="s">
        <v>23</v>
      </c>
      <c r="C65" s="23" t="s">
        <v>23</v>
      </c>
      <c r="D65" s="105">
        <v>29709</v>
      </c>
      <c r="E65" s="24" t="s">
        <v>23</v>
      </c>
      <c r="F65" s="37" t="s">
        <v>23</v>
      </c>
      <c r="G65" s="46"/>
      <c r="H65" s="46"/>
      <c r="I65" s="46"/>
      <c r="J65" s="46"/>
      <c r="K65" s="46"/>
      <c r="L65" s="46"/>
      <c r="M65" s="46"/>
      <c r="N65" s="46"/>
    </row>
    <row r="66" spans="1:14" ht="38.25" x14ac:dyDescent="0.2">
      <c r="A66" s="67" t="s">
        <v>13</v>
      </c>
      <c r="B66" s="23" t="s">
        <v>118</v>
      </c>
      <c r="C66" s="23">
        <v>7</v>
      </c>
      <c r="D66" s="106">
        <v>2046</v>
      </c>
      <c r="E66" s="24" t="s">
        <v>23</v>
      </c>
      <c r="F66" s="80" t="s">
        <v>35</v>
      </c>
      <c r="G66" s="46"/>
      <c r="H66" s="46"/>
      <c r="I66" s="46"/>
      <c r="J66" s="46"/>
      <c r="K66" s="46"/>
      <c r="L66" s="46"/>
      <c r="M66" s="46"/>
      <c r="N66" s="46"/>
    </row>
    <row r="67" spans="1:14" ht="25.5" x14ac:dyDescent="0.2">
      <c r="A67" s="82" t="s">
        <v>23</v>
      </c>
      <c r="B67" s="23" t="s">
        <v>118</v>
      </c>
      <c r="C67" s="23">
        <v>7</v>
      </c>
      <c r="D67" s="106">
        <v>549</v>
      </c>
      <c r="E67" s="24" t="s">
        <v>23</v>
      </c>
      <c r="F67" s="80" t="s">
        <v>33</v>
      </c>
    </row>
    <row r="68" spans="1:14" x14ac:dyDescent="0.2">
      <c r="A68" s="82" t="s">
        <v>23</v>
      </c>
      <c r="B68" s="23" t="s">
        <v>118</v>
      </c>
      <c r="C68" s="23">
        <v>7</v>
      </c>
      <c r="D68" s="106">
        <v>291</v>
      </c>
      <c r="E68" s="24" t="s">
        <v>23</v>
      </c>
      <c r="F68" s="80" t="s">
        <v>31</v>
      </c>
    </row>
    <row r="69" spans="1:14" ht="25.5" x14ac:dyDescent="0.2">
      <c r="A69" s="82" t="s">
        <v>23</v>
      </c>
      <c r="B69" s="23" t="s">
        <v>118</v>
      </c>
      <c r="C69" s="23">
        <v>7</v>
      </c>
      <c r="D69" s="106">
        <v>1556</v>
      </c>
      <c r="E69" s="24" t="s">
        <v>23</v>
      </c>
      <c r="F69" s="76" t="s">
        <v>32</v>
      </c>
    </row>
    <row r="70" spans="1:14" x14ac:dyDescent="0.2">
      <c r="A70" s="36" t="s">
        <v>14</v>
      </c>
      <c r="B70" s="23" t="s">
        <v>23</v>
      </c>
      <c r="C70" s="23" t="s">
        <v>23</v>
      </c>
      <c r="D70" s="107">
        <f>SUM(D66:D69)</f>
        <v>4442</v>
      </c>
      <c r="E70" s="59" t="s">
        <v>23</v>
      </c>
      <c r="F70" s="60" t="s">
        <v>23</v>
      </c>
    </row>
    <row r="71" spans="1:14" x14ac:dyDescent="0.2">
      <c r="A71" s="39" t="s">
        <v>23</v>
      </c>
      <c r="B71" s="23" t="s">
        <v>23</v>
      </c>
      <c r="C71" s="23" t="s">
        <v>23</v>
      </c>
      <c r="D71" s="23" t="s">
        <v>23</v>
      </c>
      <c r="E71" s="61">
        <f>SUM(D70)+D65</f>
        <v>34151</v>
      </c>
      <c r="F71" s="60" t="s">
        <v>23</v>
      </c>
    </row>
    <row r="72" spans="1:14" x14ac:dyDescent="0.2">
      <c r="A72" s="70" t="s">
        <v>49</v>
      </c>
      <c r="B72" s="23" t="s">
        <v>23</v>
      </c>
      <c r="C72" s="23" t="s">
        <v>23</v>
      </c>
      <c r="D72" s="109">
        <v>11396</v>
      </c>
      <c r="E72" s="61"/>
      <c r="F72" s="60" t="s">
        <v>23</v>
      </c>
    </row>
    <row r="73" spans="1:14" x14ac:dyDescent="0.2">
      <c r="A73" s="78" t="s">
        <v>50</v>
      </c>
      <c r="B73" s="23" t="s">
        <v>118</v>
      </c>
      <c r="C73" s="23">
        <v>7</v>
      </c>
      <c r="D73" s="108">
        <v>554</v>
      </c>
      <c r="E73" s="61" t="s">
        <v>23</v>
      </c>
      <c r="F73" s="62" t="s">
        <v>120</v>
      </c>
    </row>
    <row r="74" spans="1:14" ht="38.25" x14ac:dyDescent="0.2">
      <c r="A74" s="71" t="s">
        <v>23</v>
      </c>
      <c r="B74" s="23" t="s">
        <v>118</v>
      </c>
      <c r="C74" s="23">
        <v>7</v>
      </c>
      <c r="D74" s="108">
        <v>681</v>
      </c>
      <c r="E74" s="61" t="s">
        <v>23</v>
      </c>
      <c r="F74" s="79" t="s">
        <v>55</v>
      </c>
    </row>
    <row r="75" spans="1:14" ht="38.25" x14ac:dyDescent="0.2">
      <c r="A75" s="71" t="s">
        <v>23</v>
      </c>
      <c r="B75" s="23" t="s">
        <v>118</v>
      </c>
      <c r="C75" s="23">
        <v>18</v>
      </c>
      <c r="D75" s="108">
        <v>263</v>
      </c>
      <c r="E75" s="61" t="s">
        <v>23</v>
      </c>
      <c r="F75" s="79" t="s">
        <v>121</v>
      </c>
      <c r="G75" s="46"/>
    </row>
    <row r="76" spans="1:14" ht="38.25" x14ac:dyDescent="0.2">
      <c r="A76" s="71" t="s">
        <v>23</v>
      </c>
      <c r="B76" s="23" t="s">
        <v>118</v>
      </c>
      <c r="C76" s="23">
        <v>18</v>
      </c>
      <c r="D76" s="108">
        <v>365</v>
      </c>
      <c r="E76" s="61" t="s">
        <v>23</v>
      </c>
      <c r="F76" s="79" t="s">
        <v>121</v>
      </c>
    </row>
    <row r="77" spans="1:14" ht="38.25" x14ac:dyDescent="0.2">
      <c r="A77" s="71" t="s">
        <v>23</v>
      </c>
      <c r="B77" s="23" t="s">
        <v>118</v>
      </c>
      <c r="C77" s="23">
        <v>12</v>
      </c>
      <c r="D77" s="108">
        <v>438</v>
      </c>
      <c r="E77" s="61" t="s">
        <v>23</v>
      </c>
      <c r="F77" s="79" t="s">
        <v>121</v>
      </c>
    </row>
    <row r="78" spans="1:14" ht="38.25" x14ac:dyDescent="0.2">
      <c r="A78" s="71" t="s">
        <v>23</v>
      </c>
      <c r="B78" s="23" t="s">
        <v>118</v>
      </c>
      <c r="C78" s="23">
        <v>13</v>
      </c>
      <c r="D78" s="108">
        <v>148</v>
      </c>
      <c r="E78" s="61" t="s">
        <v>23</v>
      </c>
      <c r="F78" s="80" t="s">
        <v>121</v>
      </c>
    </row>
    <row r="79" spans="1:14" ht="38.25" x14ac:dyDescent="0.2">
      <c r="A79" s="71" t="s">
        <v>23</v>
      </c>
      <c r="B79" s="23" t="s">
        <v>118</v>
      </c>
      <c r="C79" s="23">
        <v>7</v>
      </c>
      <c r="D79" s="108">
        <v>3053</v>
      </c>
      <c r="E79" s="61" t="s">
        <v>23</v>
      </c>
      <c r="F79" s="79" t="s">
        <v>35</v>
      </c>
    </row>
    <row r="80" spans="1:14" x14ac:dyDescent="0.2">
      <c r="A80" s="39" t="s">
        <v>23</v>
      </c>
      <c r="B80" s="23" t="s">
        <v>118</v>
      </c>
      <c r="C80" s="23">
        <v>7</v>
      </c>
      <c r="D80" s="108">
        <v>2923</v>
      </c>
      <c r="E80" s="61" t="s">
        <v>23</v>
      </c>
      <c r="F80" s="62" t="s">
        <v>32</v>
      </c>
    </row>
    <row r="81" spans="1:6" x14ac:dyDescent="0.2">
      <c r="A81" s="70" t="s">
        <v>51</v>
      </c>
      <c r="B81" s="23" t="s">
        <v>23</v>
      </c>
      <c r="C81" s="23" t="s">
        <v>23</v>
      </c>
      <c r="D81" s="109">
        <f>SUM(D73:D80)</f>
        <v>8425</v>
      </c>
      <c r="E81" s="61" t="s">
        <v>23</v>
      </c>
      <c r="F81" s="113" t="s">
        <v>23</v>
      </c>
    </row>
    <row r="82" spans="1:6" x14ac:dyDescent="0.2">
      <c r="A82" s="39" t="s">
        <v>23</v>
      </c>
      <c r="B82" s="23" t="s">
        <v>23</v>
      </c>
      <c r="C82" s="23" t="s">
        <v>23</v>
      </c>
      <c r="D82" s="23" t="s">
        <v>23</v>
      </c>
      <c r="E82" s="61">
        <f>SUM(D72)+D81</f>
        <v>19821</v>
      </c>
      <c r="F82" s="113" t="s">
        <v>23</v>
      </c>
    </row>
    <row r="83" spans="1:6" x14ac:dyDescent="0.2">
      <c r="A83" s="36" t="s">
        <v>36</v>
      </c>
      <c r="B83" s="23" t="s">
        <v>23</v>
      </c>
      <c r="C83" s="23" t="s">
        <v>23</v>
      </c>
      <c r="D83" s="110">
        <v>162305</v>
      </c>
      <c r="E83" s="24" t="s">
        <v>23</v>
      </c>
      <c r="F83" s="40" t="s">
        <v>23</v>
      </c>
    </row>
    <row r="84" spans="1:6" ht="38.25" x14ac:dyDescent="0.2">
      <c r="A84" s="69" t="s">
        <v>38</v>
      </c>
      <c r="B84" s="23" t="s">
        <v>118</v>
      </c>
      <c r="C84" s="23">
        <v>7</v>
      </c>
      <c r="D84" s="109">
        <v>33388</v>
      </c>
      <c r="E84" s="24" t="s">
        <v>23</v>
      </c>
      <c r="F84" s="40" t="s">
        <v>52</v>
      </c>
    </row>
    <row r="85" spans="1:6" x14ac:dyDescent="0.2">
      <c r="A85" s="36" t="s">
        <v>37</v>
      </c>
      <c r="B85" s="23" t="s">
        <v>23</v>
      </c>
      <c r="C85" s="23" t="s">
        <v>23</v>
      </c>
      <c r="D85" s="111">
        <f>D84</f>
        <v>33388</v>
      </c>
      <c r="E85" s="24" t="s">
        <v>23</v>
      </c>
      <c r="F85" s="37" t="s">
        <v>23</v>
      </c>
    </row>
    <row r="86" spans="1:6" x14ac:dyDescent="0.2">
      <c r="A86" s="39" t="s">
        <v>23</v>
      </c>
      <c r="B86" s="23" t="s">
        <v>23</v>
      </c>
      <c r="C86" s="23" t="s">
        <v>23</v>
      </c>
      <c r="D86" s="23" t="s">
        <v>23</v>
      </c>
      <c r="E86" s="24">
        <f>SUM(D85)+D83</f>
        <v>195693</v>
      </c>
      <c r="F86" s="37" t="s">
        <v>23</v>
      </c>
    </row>
    <row r="87" spans="1:6" x14ac:dyDescent="0.2">
      <c r="A87" s="102" t="s">
        <v>202</v>
      </c>
      <c r="B87" s="72" t="s">
        <v>23</v>
      </c>
      <c r="C87" s="72" t="s">
        <v>23</v>
      </c>
      <c r="D87" s="103">
        <v>290000</v>
      </c>
      <c r="E87" s="24" t="s">
        <v>23</v>
      </c>
      <c r="F87" s="112" t="s">
        <v>23</v>
      </c>
    </row>
    <row r="88" spans="1:6" x14ac:dyDescent="0.2">
      <c r="A88" s="102" t="s">
        <v>203</v>
      </c>
      <c r="B88" s="23" t="s">
        <v>118</v>
      </c>
      <c r="C88" s="72" t="s">
        <v>23</v>
      </c>
      <c r="D88" s="72" t="s">
        <v>23</v>
      </c>
      <c r="E88" s="24" t="s">
        <v>23</v>
      </c>
      <c r="F88" s="112" t="s">
        <v>23</v>
      </c>
    </row>
    <row r="89" spans="1:6" x14ac:dyDescent="0.2">
      <c r="A89" s="102" t="s">
        <v>204</v>
      </c>
      <c r="B89" s="23" t="s">
        <v>23</v>
      </c>
      <c r="C89" s="72" t="s">
        <v>23</v>
      </c>
      <c r="D89" s="72" t="s">
        <v>23</v>
      </c>
      <c r="E89" s="24" t="s">
        <v>23</v>
      </c>
      <c r="F89" s="112" t="s">
        <v>23</v>
      </c>
    </row>
    <row r="90" spans="1:6" x14ac:dyDescent="0.2">
      <c r="A90" s="38" t="s">
        <v>23</v>
      </c>
      <c r="B90" s="72" t="s">
        <v>23</v>
      </c>
      <c r="C90" s="72" t="s">
        <v>23</v>
      </c>
      <c r="D90" s="72" t="s">
        <v>23</v>
      </c>
      <c r="E90" s="24">
        <v>290000</v>
      </c>
      <c r="F90" s="112" t="s">
        <v>23</v>
      </c>
    </row>
    <row r="91" spans="1:6" ht="13.5" thickBot="1" x14ac:dyDescent="0.25">
      <c r="A91" s="49" t="s">
        <v>23</v>
      </c>
      <c r="B91" s="50" t="s">
        <v>23</v>
      </c>
      <c r="C91" s="50" t="s">
        <v>23</v>
      </c>
      <c r="D91" s="50" t="s">
        <v>23</v>
      </c>
      <c r="E91" s="51">
        <f>SUM(E8:E90)</f>
        <v>9615633.5500000007</v>
      </c>
      <c r="F91" s="52" t="s">
        <v>23</v>
      </c>
    </row>
    <row r="92" spans="1:6" x14ac:dyDescent="0.2">
      <c r="A92" s="53"/>
      <c r="B92" s="54"/>
      <c r="C92" s="54"/>
      <c r="D92" s="54"/>
      <c r="E92" s="55"/>
      <c r="F92" s="56"/>
    </row>
    <row r="93" spans="1:6" x14ac:dyDescent="0.2">
      <c r="F93" s="46"/>
    </row>
    <row r="94" spans="1:6" x14ac:dyDescent="0.2">
      <c r="F94" s="46"/>
    </row>
    <row r="95" spans="1:6" x14ac:dyDescent="0.2">
      <c r="F95" s="46"/>
    </row>
    <row r="96" spans="1:6" x14ac:dyDescent="0.2">
      <c r="F96" s="46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view="pageLayout" topLeftCell="A3" zoomScaleNormal="100" workbookViewId="0">
      <selection activeCell="F14" sqref="F14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" style="13" bestFit="1" customWidth="1"/>
    <col min="4" max="4" width="35.7109375" style="13" bestFit="1" customWidth="1"/>
    <col min="5" max="5" width="38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2" t="s">
        <v>4</v>
      </c>
      <c r="B1" s="2"/>
      <c r="C1" s="9"/>
      <c r="D1" s="9"/>
      <c r="E1" s="9"/>
      <c r="F1" s="9"/>
    </row>
    <row r="3" spans="1:6" x14ac:dyDescent="0.2">
      <c r="A3" s="2" t="s">
        <v>17</v>
      </c>
      <c r="B3" s="9"/>
      <c r="C3" s="9"/>
      <c r="D3" s="9"/>
      <c r="F3" s="9"/>
    </row>
    <row r="4" spans="1:6" x14ac:dyDescent="0.2">
      <c r="A4" s="9"/>
      <c r="B4" s="2"/>
      <c r="C4" s="9"/>
      <c r="D4" s="9"/>
      <c r="E4" s="9"/>
      <c r="F4" s="9"/>
    </row>
    <row r="5" spans="1:6" x14ac:dyDescent="0.2">
      <c r="A5" s="123" t="s">
        <v>58</v>
      </c>
      <c r="B5" s="123"/>
      <c r="C5" s="123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14" t="s">
        <v>0</v>
      </c>
      <c r="B7" s="15" t="s">
        <v>1</v>
      </c>
      <c r="C7" s="16" t="s">
        <v>2</v>
      </c>
      <c r="D7" s="15" t="s">
        <v>15</v>
      </c>
      <c r="E7" s="15" t="s">
        <v>29</v>
      </c>
      <c r="F7" s="3" t="s">
        <v>16</v>
      </c>
    </row>
    <row r="8" spans="1:6" x14ac:dyDescent="0.2">
      <c r="A8" s="119">
        <v>1</v>
      </c>
      <c r="B8" s="115" t="s">
        <v>62</v>
      </c>
      <c r="C8" s="116">
        <v>770</v>
      </c>
      <c r="D8" s="115" t="s">
        <v>63</v>
      </c>
      <c r="E8" s="115" t="s">
        <v>64</v>
      </c>
      <c r="F8" s="120">
        <v>7616</v>
      </c>
    </row>
    <row r="9" spans="1:6" x14ac:dyDescent="0.2">
      <c r="A9" s="64">
        <v>2</v>
      </c>
      <c r="B9" s="117" t="s">
        <v>62</v>
      </c>
      <c r="C9" s="23">
        <v>771</v>
      </c>
      <c r="D9" s="65" t="s">
        <v>65</v>
      </c>
      <c r="E9" s="65" t="s">
        <v>66</v>
      </c>
      <c r="F9" s="42">
        <v>549.98</v>
      </c>
    </row>
    <row r="10" spans="1:6" x14ac:dyDescent="0.2">
      <c r="A10" s="119">
        <v>3</v>
      </c>
      <c r="B10" s="117" t="s">
        <v>62</v>
      </c>
      <c r="C10" s="23">
        <v>772</v>
      </c>
      <c r="D10" s="65" t="s">
        <v>67</v>
      </c>
      <c r="E10" s="65" t="s">
        <v>68</v>
      </c>
      <c r="F10" s="42">
        <v>72</v>
      </c>
    </row>
    <row r="11" spans="1:6" x14ac:dyDescent="0.2">
      <c r="A11" s="64">
        <v>4</v>
      </c>
      <c r="B11" s="63" t="s">
        <v>62</v>
      </c>
      <c r="C11" s="23">
        <v>773</v>
      </c>
      <c r="D11" s="65" t="s">
        <v>65</v>
      </c>
      <c r="E11" s="65" t="s">
        <v>69</v>
      </c>
      <c r="F11" s="42">
        <v>1099.98</v>
      </c>
    </row>
    <row r="12" spans="1:6" x14ac:dyDescent="0.2">
      <c r="A12" s="119">
        <v>5</v>
      </c>
      <c r="B12" s="63" t="s">
        <v>62</v>
      </c>
      <c r="C12" s="23">
        <v>774</v>
      </c>
      <c r="D12" s="65" t="s">
        <v>65</v>
      </c>
      <c r="E12" s="65" t="s">
        <v>69</v>
      </c>
      <c r="F12" s="42">
        <v>2119.96</v>
      </c>
    </row>
    <row r="13" spans="1:6" x14ac:dyDescent="0.2">
      <c r="A13" s="64">
        <v>6</v>
      </c>
      <c r="B13" s="63" t="s">
        <v>62</v>
      </c>
      <c r="C13" s="23">
        <v>775</v>
      </c>
      <c r="D13" s="65" t="s">
        <v>70</v>
      </c>
      <c r="E13" s="65" t="s">
        <v>71</v>
      </c>
      <c r="F13" s="42">
        <v>566.76</v>
      </c>
    </row>
    <row r="14" spans="1:6" x14ac:dyDescent="0.2">
      <c r="A14" s="119">
        <v>7</v>
      </c>
      <c r="B14" s="63" t="s">
        <v>62</v>
      </c>
      <c r="C14" s="23">
        <v>776</v>
      </c>
      <c r="D14" s="65" t="s">
        <v>72</v>
      </c>
      <c r="E14" s="65" t="s">
        <v>73</v>
      </c>
      <c r="F14" s="42">
        <v>4980.1400000000003</v>
      </c>
    </row>
    <row r="15" spans="1:6" x14ac:dyDescent="0.2">
      <c r="A15" s="64">
        <v>8</v>
      </c>
      <c r="B15" s="63" t="s">
        <v>62</v>
      </c>
      <c r="C15" s="23">
        <v>777</v>
      </c>
      <c r="D15" s="65" t="s">
        <v>74</v>
      </c>
      <c r="E15" s="65" t="s">
        <v>75</v>
      </c>
      <c r="F15" s="42">
        <v>3332.05</v>
      </c>
    </row>
    <row r="16" spans="1:6" x14ac:dyDescent="0.2">
      <c r="A16" s="119">
        <v>9</v>
      </c>
      <c r="B16" s="63" t="s">
        <v>62</v>
      </c>
      <c r="C16" s="23">
        <v>47</v>
      </c>
      <c r="D16" s="65" t="s">
        <v>205</v>
      </c>
      <c r="E16" s="65" t="s">
        <v>206</v>
      </c>
      <c r="F16" s="42">
        <v>658.3</v>
      </c>
    </row>
    <row r="17" spans="1:6" x14ac:dyDescent="0.2">
      <c r="A17" s="64">
        <v>10</v>
      </c>
      <c r="B17" s="63" t="s">
        <v>76</v>
      </c>
      <c r="C17" s="23">
        <v>778</v>
      </c>
      <c r="D17" s="65" t="s">
        <v>77</v>
      </c>
      <c r="E17" s="65" t="s">
        <v>78</v>
      </c>
      <c r="F17" s="42">
        <v>10800</v>
      </c>
    </row>
    <row r="18" spans="1:6" x14ac:dyDescent="0.2">
      <c r="A18" s="119">
        <v>11</v>
      </c>
      <c r="B18" s="63" t="s">
        <v>76</v>
      </c>
      <c r="C18" s="23">
        <v>780</v>
      </c>
      <c r="D18" s="65" t="s">
        <v>81</v>
      </c>
      <c r="E18" s="65" t="s">
        <v>82</v>
      </c>
      <c r="F18" s="41">
        <v>7735</v>
      </c>
    </row>
    <row r="19" spans="1:6" x14ac:dyDescent="0.2">
      <c r="A19" s="64">
        <v>12</v>
      </c>
      <c r="B19" s="63" t="s">
        <v>76</v>
      </c>
      <c r="C19" s="23">
        <v>781</v>
      </c>
      <c r="D19" s="65" t="s">
        <v>83</v>
      </c>
      <c r="E19" s="66" t="s">
        <v>84</v>
      </c>
      <c r="F19" s="41">
        <v>103.53</v>
      </c>
    </row>
    <row r="20" spans="1:6" x14ac:dyDescent="0.2">
      <c r="A20" s="119">
        <v>13</v>
      </c>
      <c r="B20" s="63" t="s">
        <v>76</v>
      </c>
      <c r="C20" s="23">
        <v>782</v>
      </c>
      <c r="D20" s="65" t="s">
        <v>74</v>
      </c>
      <c r="E20" s="65" t="s">
        <v>85</v>
      </c>
      <c r="F20" s="41">
        <v>3984.1</v>
      </c>
    </row>
    <row r="21" spans="1:6" x14ac:dyDescent="0.2">
      <c r="A21" s="64">
        <v>14</v>
      </c>
      <c r="B21" s="63" t="s">
        <v>76</v>
      </c>
      <c r="C21" s="23">
        <v>152</v>
      </c>
      <c r="D21" s="65" t="s">
        <v>207</v>
      </c>
      <c r="E21" s="65" t="s">
        <v>208</v>
      </c>
      <c r="F21" s="41">
        <v>-542.23</v>
      </c>
    </row>
    <row r="22" spans="1:6" x14ac:dyDescent="0.2">
      <c r="A22" s="119">
        <v>15</v>
      </c>
      <c r="B22" s="63" t="s">
        <v>86</v>
      </c>
      <c r="C22" s="23">
        <v>835</v>
      </c>
      <c r="D22" s="65" t="s">
        <v>87</v>
      </c>
      <c r="E22" s="66" t="s">
        <v>68</v>
      </c>
      <c r="F22" s="41">
        <v>36</v>
      </c>
    </row>
    <row r="23" spans="1:6" x14ac:dyDescent="0.2">
      <c r="A23" s="64">
        <v>16</v>
      </c>
      <c r="B23" s="63" t="s">
        <v>86</v>
      </c>
      <c r="C23" s="23">
        <v>836</v>
      </c>
      <c r="D23" s="65" t="s">
        <v>87</v>
      </c>
      <c r="E23" s="66" t="s">
        <v>68</v>
      </c>
      <c r="F23" s="41">
        <v>43</v>
      </c>
    </row>
    <row r="24" spans="1:6" x14ac:dyDescent="0.2">
      <c r="A24" s="119">
        <v>17</v>
      </c>
      <c r="B24" s="63" t="s">
        <v>86</v>
      </c>
      <c r="C24" s="23">
        <v>838</v>
      </c>
      <c r="D24" s="65" t="s">
        <v>87</v>
      </c>
      <c r="E24" s="66" t="s">
        <v>68</v>
      </c>
      <c r="F24" s="41">
        <v>72</v>
      </c>
    </row>
    <row r="25" spans="1:6" x14ac:dyDescent="0.2">
      <c r="A25" s="64">
        <v>18</v>
      </c>
      <c r="B25" s="63" t="s">
        <v>86</v>
      </c>
      <c r="C25" s="23">
        <v>839</v>
      </c>
      <c r="D25" s="65" t="s">
        <v>87</v>
      </c>
      <c r="E25" s="66" t="s">
        <v>68</v>
      </c>
      <c r="F25" s="41">
        <v>72</v>
      </c>
    </row>
    <row r="26" spans="1:6" x14ac:dyDescent="0.2">
      <c r="A26" s="119">
        <v>19</v>
      </c>
      <c r="B26" s="63" t="s">
        <v>86</v>
      </c>
      <c r="C26" s="23">
        <v>840</v>
      </c>
      <c r="D26" s="65" t="s">
        <v>87</v>
      </c>
      <c r="E26" s="66" t="s">
        <v>68</v>
      </c>
      <c r="F26" s="41">
        <v>43</v>
      </c>
    </row>
    <row r="27" spans="1:6" x14ac:dyDescent="0.2">
      <c r="A27" s="64">
        <v>20</v>
      </c>
      <c r="B27" s="63" t="s">
        <v>88</v>
      </c>
      <c r="C27" s="23">
        <v>841</v>
      </c>
      <c r="D27" s="65" t="s">
        <v>87</v>
      </c>
      <c r="E27" s="66" t="s">
        <v>68</v>
      </c>
      <c r="F27" s="41">
        <v>72</v>
      </c>
    </row>
    <row r="28" spans="1:6" x14ac:dyDescent="0.2">
      <c r="A28" s="119">
        <v>21</v>
      </c>
      <c r="B28" s="63" t="s">
        <v>88</v>
      </c>
      <c r="C28" s="23">
        <v>842</v>
      </c>
      <c r="D28" s="65" t="s">
        <v>87</v>
      </c>
      <c r="E28" s="65" t="s">
        <v>68</v>
      </c>
      <c r="F28" s="41">
        <v>72</v>
      </c>
    </row>
    <row r="29" spans="1:6" x14ac:dyDescent="0.2">
      <c r="A29" s="64">
        <v>22</v>
      </c>
      <c r="B29" s="63" t="s">
        <v>86</v>
      </c>
      <c r="C29" s="23">
        <v>843</v>
      </c>
      <c r="D29" s="65" t="s">
        <v>89</v>
      </c>
      <c r="E29" s="66" t="s">
        <v>90</v>
      </c>
      <c r="F29" s="41">
        <v>2123.5</v>
      </c>
    </row>
    <row r="30" spans="1:6" x14ac:dyDescent="0.2">
      <c r="A30" s="119">
        <v>23</v>
      </c>
      <c r="B30" s="63" t="s">
        <v>88</v>
      </c>
      <c r="C30" s="23">
        <v>844</v>
      </c>
      <c r="D30" s="65" t="s">
        <v>87</v>
      </c>
      <c r="E30" s="66" t="s">
        <v>68</v>
      </c>
      <c r="F30" s="41">
        <v>36</v>
      </c>
    </row>
    <row r="31" spans="1:6" x14ac:dyDescent="0.2">
      <c r="A31" s="64">
        <v>24</v>
      </c>
      <c r="B31" s="63" t="s">
        <v>86</v>
      </c>
      <c r="C31" s="23">
        <v>845</v>
      </c>
      <c r="D31" s="65" t="s">
        <v>91</v>
      </c>
      <c r="E31" s="66" t="s">
        <v>92</v>
      </c>
      <c r="F31" s="41">
        <v>773.5</v>
      </c>
    </row>
    <row r="32" spans="1:6" x14ac:dyDescent="0.2">
      <c r="A32" s="119">
        <v>25</v>
      </c>
      <c r="B32" s="63" t="s">
        <v>86</v>
      </c>
      <c r="C32" s="23">
        <v>846</v>
      </c>
      <c r="D32" s="65" t="s">
        <v>224</v>
      </c>
      <c r="E32" s="66" t="s">
        <v>93</v>
      </c>
      <c r="F32" s="41">
        <v>2250</v>
      </c>
    </row>
    <row r="33" spans="1:7" x14ac:dyDescent="0.2">
      <c r="A33" s="64">
        <v>26</v>
      </c>
      <c r="B33" s="63" t="s">
        <v>86</v>
      </c>
      <c r="C33" s="23">
        <v>847</v>
      </c>
      <c r="D33" s="65" t="s">
        <v>74</v>
      </c>
      <c r="E33" s="66" t="s">
        <v>94</v>
      </c>
      <c r="F33" s="41">
        <v>0.01</v>
      </c>
      <c r="G33" s="22"/>
    </row>
    <row r="34" spans="1:7" x14ac:dyDescent="0.2">
      <c r="A34" s="119">
        <v>27</v>
      </c>
      <c r="B34" s="63" t="s">
        <v>86</v>
      </c>
      <c r="C34" s="23">
        <v>848</v>
      </c>
      <c r="D34" s="65" t="s">
        <v>65</v>
      </c>
      <c r="E34" s="66" t="s">
        <v>95</v>
      </c>
      <c r="F34" s="41">
        <v>529.99</v>
      </c>
      <c r="G34" s="22"/>
    </row>
    <row r="35" spans="1:7" x14ac:dyDescent="0.2">
      <c r="A35" s="64">
        <v>28</v>
      </c>
      <c r="B35" s="63" t="s">
        <v>86</v>
      </c>
      <c r="C35" s="23">
        <v>849</v>
      </c>
      <c r="D35" s="65" t="s">
        <v>96</v>
      </c>
      <c r="E35" s="66" t="s">
        <v>97</v>
      </c>
      <c r="F35" s="41">
        <v>9013.3700000000008</v>
      </c>
    </row>
    <row r="36" spans="1:7" x14ac:dyDescent="0.2">
      <c r="A36" s="119">
        <v>29</v>
      </c>
      <c r="B36" s="63" t="s">
        <v>86</v>
      </c>
      <c r="C36" s="73">
        <v>850</v>
      </c>
      <c r="D36" s="65" t="s">
        <v>98</v>
      </c>
      <c r="E36" s="66" t="s">
        <v>99</v>
      </c>
      <c r="F36" s="41">
        <v>235.62</v>
      </c>
    </row>
    <row r="37" spans="1:7" x14ac:dyDescent="0.2">
      <c r="A37" s="64">
        <v>30</v>
      </c>
      <c r="B37" s="63" t="s">
        <v>86</v>
      </c>
      <c r="C37" s="73">
        <v>851</v>
      </c>
      <c r="D37" s="65" t="s">
        <v>100</v>
      </c>
      <c r="E37" s="66" t="s">
        <v>101</v>
      </c>
      <c r="F37" s="41">
        <v>14431.37</v>
      </c>
    </row>
    <row r="38" spans="1:7" x14ac:dyDescent="0.2">
      <c r="A38" s="119">
        <v>31</v>
      </c>
      <c r="B38" s="63" t="s">
        <v>86</v>
      </c>
      <c r="C38" s="73">
        <v>48</v>
      </c>
      <c r="D38" s="65" t="s">
        <v>205</v>
      </c>
      <c r="E38" s="66" t="s">
        <v>206</v>
      </c>
      <c r="F38" s="41">
        <v>2297.5</v>
      </c>
    </row>
    <row r="39" spans="1:7" x14ac:dyDescent="0.2">
      <c r="A39" s="64">
        <v>32</v>
      </c>
      <c r="B39" s="63" t="s">
        <v>86</v>
      </c>
      <c r="C39" s="73">
        <v>155</v>
      </c>
      <c r="D39" s="65" t="s">
        <v>207</v>
      </c>
      <c r="E39" s="66" t="s">
        <v>208</v>
      </c>
      <c r="F39" s="41">
        <v>-121.95</v>
      </c>
    </row>
    <row r="40" spans="1:7" x14ac:dyDescent="0.2">
      <c r="A40" s="119">
        <v>33</v>
      </c>
      <c r="B40" s="63" t="s">
        <v>211</v>
      </c>
      <c r="C40" s="73">
        <v>157</v>
      </c>
      <c r="D40" s="65" t="s">
        <v>207</v>
      </c>
      <c r="E40" s="66" t="s">
        <v>208</v>
      </c>
      <c r="F40" s="41">
        <v>-181</v>
      </c>
    </row>
    <row r="41" spans="1:7" x14ac:dyDescent="0.2">
      <c r="A41" s="64">
        <v>34</v>
      </c>
      <c r="B41" s="63" t="s">
        <v>211</v>
      </c>
      <c r="C41" s="73">
        <v>49</v>
      </c>
      <c r="D41" s="65" t="s">
        <v>205</v>
      </c>
      <c r="E41" s="66" t="s">
        <v>206</v>
      </c>
      <c r="F41" s="41">
        <v>600</v>
      </c>
    </row>
    <row r="42" spans="1:7" x14ac:dyDescent="0.2">
      <c r="A42" s="119">
        <v>35</v>
      </c>
      <c r="B42" s="63" t="s">
        <v>88</v>
      </c>
      <c r="C42" s="73">
        <v>853</v>
      </c>
      <c r="D42" s="65" t="s">
        <v>72</v>
      </c>
      <c r="E42" s="66" t="s">
        <v>102</v>
      </c>
      <c r="F42" s="41">
        <v>4980.1400000000003</v>
      </c>
    </row>
    <row r="43" spans="1:7" x14ac:dyDescent="0.2">
      <c r="A43" s="64">
        <v>36</v>
      </c>
      <c r="B43" s="63" t="s">
        <v>88</v>
      </c>
      <c r="C43" s="73">
        <v>854</v>
      </c>
      <c r="D43" s="65" t="s">
        <v>103</v>
      </c>
      <c r="E43" s="66" t="s">
        <v>104</v>
      </c>
      <c r="F43" s="41">
        <v>347.48</v>
      </c>
    </row>
    <row r="44" spans="1:7" x14ac:dyDescent="0.2">
      <c r="A44" s="119">
        <v>37</v>
      </c>
      <c r="B44" s="63" t="s">
        <v>88</v>
      </c>
      <c r="C44" s="73">
        <v>855</v>
      </c>
      <c r="D44" s="65" t="s">
        <v>105</v>
      </c>
      <c r="E44" s="66" t="s">
        <v>106</v>
      </c>
      <c r="F44" s="41">
        <v>951.77</v>
      </c>
    </row>
    <row r="45" spans="1:7" x14ac:dyDescent="0.2">
      <c r="A45" s="64">
        <v>38</v>
      </c>
      <c r="B45" s="63" t="s">
        <v>88</v>
      </c>
      <c r="C45" s="73">
        <v>856</v>
      </c>
      <c r="D45" s="65" t="s">
        <v>65</v>
      </c>
      <c r="E45" s="66" t="s">
        <v>107</v>
      </c>
      <c r="F45" s="42">
        <v>74.989999999999995</v>
      </c>
    </row>
    <row r="46" spans="1:7" x14ac:dyDescent="0.2">
      <c r="A46" s="119">
        <v>39</v>
      </c>
      <c r="B46" s="63" t="s">
        <v>88</v>
      </c>
      <c r="C46" s="73">
        <v>857</v>
      </c>
      <c r="D46" s="65" t="s">
        <v>65</v>
      </c>
      <c r="E46" s="66" t="s">
        <v>108</v>
      </c>
      <c r="F46" s="42">
        <v>279.98</v>
      </c>
    </row>
    <row r="47" spans="1:7" x14ac:dyDescent="0.2">
      <c r="A47" s="64">
        <v>40</v>
      </c>
      <c r="B47" s="63" t="s">
        <v>88</v>
      </c>
      <c r="C47" s="73">
        <v>50</v>
      </c>
      <c r="D47" s="65" t="s">
        <v>205</v>
      </c>
      <c r="E47" s="66" t="s">
        <v>206</v>
      </c>
      <c r="F47" s="42">
        <v>595</v>
      </c>
    </row>
    <row r="48" spans="1:7" x14ac:dyDescent="0.2">
      <c r="A48" s="119">
        <v>41</v>
      </c>
      <c r="B48" s="63" t="s">
        <v>109</v>
      </c>
      <c r="C48" s="73">
        <v>863</v>
      </c>
      <c r="D48" s="65" t="s">
        <v>110</v>
      </c>
      <c r="E48" s="66" t="s">
        <v>112</v>
      </c>
      <c r="F48" s="41">
        <v>476</v>
      </c>
    </row>
    <row r="49" spans="1:6" x14ac:dyDescent="0.2">
      <c r="A49" s="64">
        <v>42</v>
      </c>
      <c r="B49" s="63" t="s">
        <v>113</v>
      </c>
      <c r="C49" s="73">
        <v>864</v>
      </c>
      <c r="D49" s="65" t="s">
        <v>98</v>
      </c>
      <c r="E49" s="66" t="s">
        <v>122</v>
      </c>
      <c r="F49" s="41">
        <v>1071</v>
      </c>
    </row>
    <row r="50" spans="1:6" x14ac:dyDescent="0.2">
      <c r="A50" s="119">
        <v>43</v>
      </c>
      <c r="B50" s="63" t="s">
        <v>113</v>
      </c>
      <c r="C50" s="73">
        <v>865</v>
      </c>
      <c r="D50" s="65" t="s">
        <v>114</v>
      </c>
      <c r="E50" s="66" t="s">
        <v>123</v>
      </c>
      <c r="F50" s="41">
        <v>101.29</v>
      </c>
    </row>
    <row r="51" spans="1:6" x14ac:dyDescent="0.2">
      <c r="A51" s="64">
        <v>44</v>
      </c>
      <c r="B51" s="63" t="s">
        <v>113</v>
      </c>
      <c r="C51" s="73">
        <v>866</v>
      </c>
      <c r="D51" s="65" t="s">
        <v>115</v>
      </c>
      <c r="E51" s="66" t="s">
        <v>124</v>
      </c>
      <c r="F51" s="41">
        <v>1494</v>
      </c>
    </row>
    <row r="52" spans="1:6" x14ac:dyDescent="0.2">
      <c r="A52" s="119">
        <v>45</v>
      </c>
      <c r="B52" s="63" t="s">
        <v>113</v>
      </c>
      <c r="C52" s="73">
        <v>867</v>
      </c>
      <c r="D52" s="65" t="s">
        <v>116</v>
      </c>
      <c r="E52" s="66" t="s">
        <v>125</v>
      </c>
      <c r="F52" s="41">
        <v>1446.65</v>
      </c>
    </row>
    <row r="53" spans="1:6" x14ac:dyDescent="0.2">
      <c r="A53" s="64">
        <v>46</v>
      </c>
      <c r="B53" s="63" t="s">
        <v>113</v>
      </c>
      <c r="C53" s="73">
        <v>868</v>
      </c>
      <c r="D53" s="65" t="s">
        <v>117</v>
      </c>
      <c r="E53" s="66" t="s">
        <v>126</v>
      </c>
      <c r="F53" s="41">
        <v>1518.82</v>
      </c>
    </row>
    <row r="54" spans="1:6" x14ac:dyDescent="0.2">
      <c r="A54" s="119">
        <v>47</v>
      </c>
      <c r="B54" s="63" t="s">
        <v>113</v>
      </c>
      <c r="C54" s="73">
        <v>869</v>
      </c>
      <c r="D54" s="65" t="s">
        <v>117</v>
      </c>
      <c r="E54" s="66" t="s">
        <v>126</v>
      </c>
      <c r="F54" s="41">
        <v>1495.24</v>
      </c>
    </row>
    <row r="55" spans="1:6" x14ac:dyDescent="0.2">
      <c r="A55" s="64">
        <v>48</v>
      </c>
      <c r="B55" s="63" t="s">
        <v>113</v>
      </c>
      <c r="C55" s="73">
        <v>870</v>
      </c>
      <c r="D55" s="65" t="s">
        <v>117</v>
      </c>
      <c r="E55" s="66" t="s">
        <v>126</v>
      </c>
      <c r="F55" s="42">
        <v>2568.12</v>
      </c>
    </row>
    <row r="56" spans="1:6" x14ac:dyDescent="0.2">
      <c r="A56" s="119">
        <v>49</v>
      </c>
      <c r="B56" s="63" t="s">
        <v>113</v>
      </c>
      <c r="C56" s="73">
        <v>871</v>
      </c>
      <c r="D56" s="65" t="s">
        <v>89</v>
      </c>
      <c r="E56" s="66" t="s">
        <v>126</v>
      </c>
      <c r="F56" s="41">
        <v>2459.34</v>
      </c>
    </row>
    <row r="57" spans="1:6" x14ac:dyDescent="0.2">
      <c r="A57" s="64">
        <v>50</v>
      </c>
      <c r="B57" s="63" t="s">
        <v>113</v>
      </c>
      <c r="C57" s="73">
        <v>872</v>
      </c>
      <c r="D57" s="65" t="s">
        <v>89</v>
      </c>
      <c r="E57" s="66" t="s">
        <v>126</v>
      </c>
      <c r="F57" s="41">
        <v>6299.68</v>
      </c>
    </row>
    <row r="58" spans="1:6" x14ac:dyDescent="0.2">
      <c r="A58" s="119">
        <v>51</v>
      </c>
      <c r="B58" s="63" t="s">
        <v>127</v>
      </c>
      <c r="C58" s="73">
        <v>873</v>
      </c>
      <c r="D58" s="65" t="s">
        <v>225</v>
      </c>
      <c r="E58" s="66" t="s">
        <v>172</v>
      </c>
      <c r="F58" s="41">
        <v>870</v>
      </c>
    </row>
    <row r="59" spans="1:6" x14ac:dyDescent="0.2">
      <c r="A59" s="64">
        <v>52</v>
      </c>
      <c r="B59" s="63" t="s">
        <v>127</v>
      </c>
      <c r="C59" s="73">
        <v>874</v>
      </c>
      <c r="D59" s="65" t="s">
        <v>225</v>
      </c>
      <c r="E59" s="66" t="s">
        <v>172</v>
      </c>
      <c r="F59" s="41">
        <v>1104</v>
      </c>
    </row>
    <row r="60" spans="1:6" x14ac:dyDescent="0.2">
      <c r="A60" s="119">
        <v>53</v>
      </c>
      <c r="B60" s="63" t="s">
        <v>127</v>
      </c>
      <c r="C60" s="73">
        <v>875</v>
      </c>
      <c r="D60" s="65" t="s">
        <v>225</v>
      </c>
      <c r="E60" s="66" t="s">
        <v>172</v>
      </c>
      <c r="F60" s="41">
        <v>574</v>
      </c>
    </row>
    <row r="61" spans="1:6" x14ac:dyDescent="0.2">
      <c r="A61" s="64">
        <v>54</v>
      </c>
      <c r="B61" s="63" t="s">
        <v>127</v>
      </c>
      <c r="C61" s="73">
        <v>876</v>
      </c>
      <c r="D61" s="65" t="s">
        <v>67</v>
      </c>
      <c r="E61" s="65" t="s">
        <v>68</v>
      </c>
      <c r="F61" s="42">
        <v>36</v>
      </c>
    </row>
    <row r="62" spans="1:6" x14ac:dyDescent="0.2">
      <c r="A62" s="119">
        <v>55</v>
      </c>
      <c r="B62" s="63" t="s">
        <v>127</v>
      </c>
      <c r="C62" s="73">
        <v>877</v>
      </c>
      <c r="D62" s="65" t="s">
        <v>67</v>
      </c>
      <c r="E62" s="66" t="s">
        <v>68</v>
      </c>
      <c r="F62" s="41">
        <v>86</v>
      </c>
    </row>
    <row r="63" spans="1:6" x14ac:dyDescent="0.2">
      <c r="A63" s="64">
        <v>56</v>
      </c>
      <c r="B63" s="63" t="s">
        <v>127</v>
      </c>
      <c r="C63" s="73">
        <v>878</v>
      </c>
      <c r="D63" s="65" t="s">
        <v>67</v>
      </c>
      <c r="E63" s="66" t="s">
        <v>68</v>
      </c>
      <c r="F63" s="41">
        <v>43</v>
      </c>
    </row>
    <row r="64" spans="1:6" x14ac:dyDescent="0.2">
      <c r="A64" s="119">
        <v>57</v>
      </c>
      <c r="B64" s="63" t="s">
        <v>127</v>
      </c>
      <c r="C64" s="73">
        <v>879</v>
      </c>
      <c r="D64" s="65" t="s">
        <v>67</v>
      </c>
      <c r="E64" s="66" t="s">
        <v>68</v>
      </c>
      <c r="F64" s="41">
        <v>36</v>
      </c>
    </row>
    <row r="65" spans="1:7" x14ac:dyDescent="0.2">
      <c r="A65" s="64">
        <v>58</v>
      </c>
      <c r="B65" s="63" t="s">
        <v>127</v>
      </c>
      <c r="C65" s="73">
        <v>880</v>
      </c>
      <c r="D65" s="65" t="s">
        <v>67</v>
      </c>
      <c r="E65" s="66" t="s">
        <v>68</v>
      </c>
      <c r="F65" s="41">
        <v>86</v>
      </c>
    </row>
    <row r="66" spans="1:7" x14ac:dyDescent="0.2">
      <c r="A66" s="119">
        <v>59</v>
      </c>
      <c r="B66" s="63" t="s">
        <v>127</v>
      </c>
      <c r="C66" s="73">
        <v>881</v>
      </c>
      <c r="D66" s="65" t="s">
        <v>67</v>
      </c>
      <c r="E66" s="66" t="s">
        <v>68</v>
      </c>
      <c r="F66" s="41">
        <v>36</v>
      </c>
    </row>
    <row r="67" spans="1:7" x14ac:dyDescent="0.2">
      <c r="A67" s="64">
        <v>60</v>
      </c>
      <c r="B67" s="63" t="s">
        <v>127</v>
      </c>
      <c r="C67" s="73">
        <v>882</v>
      </c>
      <c r="D67" s="65" t="s">
        <v>67</v>
      </c>
      <c r="E67" s="66" t="s">
        <v>68</v>
      </c>
      <c r="F67" s="41">
        <v>72</v>
      </c>
    </row>
    <row r="68" spans="1:7" x14ac:dyDescent="0.2">
      <c r="A68" s="119">
        <v>61</v>
      </c>
      <c r="B68" s="63" t="s">
        <v>127</v>
      </c>
      <c r="C68" s="73">
        <v>883</v>
      </c>
      <c r="D68" s="65" t="s">
        <v>128</v>
      </c>
      <c r="E68" s="66" t="s">
        <v>129</v>
      </c>
      <c r="F68" s="41">
        <v>7343.91</v>
      </c>
    </row>
    <row r="69" spans="1:7" x14ac:dyDescent="0.2">
      <c r="A69" s="64">
        <v>62</v>
      </c>
      <c r="B69" s="63" t="s">
        <v>127</v>
      </c>
      <c r="C69" s="73">
        <v>884</v>
      </c>
      <c r="D69" s="65" t="s">
        <v>130</v>
      </c>
      <c r="E69" s="65" t="s">
        <v>131</v>
      </c>
      <c r="F69" s="41">
        <v>945</v>
      </c>
    </row>
    <row r="70" spans="1:7" x14ac:dyDescent="0.2">
      <c r="A70" s="119">
        <v>63</v>
      </c>
      <c r="B70" s="63" t="s">
        <v>127</v>
      </c>
      <c r="C70" s="73">
        <v>53</v>
      </c>
      <c r="D70" s="65" t="s">
        <v>205</v>
      </c>
      <c r="E70" s="65" t="s">
        <v>206</v>
      </c>
      <c r="F70" s="41">
        <v>548</v>
      </c>
    </row>
    <row r="71" spans="1:7" x14ac:dyDescent="0.2">
      <c r="A71" s="64">
        <v>64</v>
      </c>
      <c r="B71" s="63" t="s">
        <v>127</v>
      </c>
      <c r="C71" s="73">
        <v>54</v>
      </c>
      <c r="D71" s="65" t="s">
        <v>205</v>
      </c>
      <c r="E71" s="65" t="s">
        <v>206</v>
      </c>
      <c r="F71" s="41">
        <v>4628</v>
      </c>
    </row>
    <row r="72" spans="1:7" x14ac:dyDescent="0.2">
      <c r="A72" s="119">
        <v>65</v>
      </c>
      <c r="B72" s="63" t="s">
        <v>212</v>
      </c>
      <c r="C72" s="73">
        <v>55</v>
      </c>
      <c r="D72" s="65" t="s">
        <v>205</v>
      </c>
      <c r="E72" s="65" t="s">
        <v>206</v>
      </c>
      <c r="F72" s="41">
        <v>300</v>
      </c>
    </row>
    <row r="73" spans="1:7" x14ac:dyDescent="0.2">
      <c r="A73" s="64">
        <v>66</v>
      </c>
      <c r="B73" s="63" t="s">
        <v>132</v>
      </c>
      <c r="C73" s="73">
        <v>885</v>
      </c>
      <c r="D73" s="65" t="s">
        <v>133</v>
      </c>
      <c r="E73" s="65" t="s">
        <v>134</v>
      </c>
      <c r="F73" s="41">
        <v>258</v>
      </c>
    </row>
    <row r="74" spans="1:7" x14ac:dyDescent="0.2">
      <c r="A74" s="119">
        <v>67</v>
      </c>
      <c r="B74" s="63" t="s">
        <v>132</v>
      </c>
      <c r="C74" s="73">
        <v>886</v>
      </c>
      <c r="D74" s="74" t="s">
        <v>135</v>
      </c>
      <c r="E74" s="74" t="s">
        <v>136</v>
      </c>
      <c r="F74" s="118">
        <v>3725.89</v>
      </c>
    </row>
    <row r="75" spans="1:7" x14ac:dyDescent="0.2">
      <c r="A75" s="64">
        <v>68</v>
      </c>
      <c r="B75" s="63" t="s">
        <v>132</v>
      </c>
      <c r="C75" s="73">
        <v>887</v>
      </c>
      <c r="D75" s="65" t="s">
        <v>137</v>
      </c>
      <c r="E75" s="65" t="s">
        <v>138</v>
      </c>
      <c r="F75" s="41">
        <v>437.78</v>
      </c>
    </row>
    <row r="76" spans="1:7" x14ac:dyDescent="0.2">
      <c r="A76" s="119">
        <v>69</v>
      </c>
      <c r="B76" s="63" t="s">
        <v>132</v>
      </c>
      <c r="C76" s="73">
        <v>888</v>
      </c>
      <c r="D76" s="65" t="s">
        <v>114</v>
      </c>
      <c r="E76" s="65" t="s">
        <v>139</v>
      </c>
      <c r="F76" s="41">
        <v>1618.4</v>
      </c>
    </row>
    <row r="77" spans="1:7" x14ac:dyDescent="0.2">
      <c r="A77" s="64">
        <v>70</v>
      </c>
      <c r="B77" s="63" t="s">
        <v>132</v>
      </c>
      <c r="C77" s="73">
        <v>890</v>
      </c>
      <c r="D77" s="65" t="s">
        <v>65</v>
      </c>
      <c r="E77" s="65" t="s">
        <v>140</v>
      </c>
      <c r="F77" s="41">
        <v>3549.92</v>
      </c>
    </row>
    <row r="78" spans="1:7" x14ac:dyDescent="0.2">
      <c r="A78" s="119">
        <v>71</v>
      </c>
      <c r="B78" s="63" t="s">
        <v>132</v>
      </c>
      <c r="C78" s="73">
        <v>55</v>
      </c>
      <c r="D78" s="65" t="s">
        <v>205</v>
      </c>
      <c r="E78" s="65" t="s">
        <v>206</v>
      </c>
      <c r="F78" s="41">
        <v>568</v>
      </c>
    </row>
    <row r="79" spans="1:7" x14ac:dyDescent="0.2">
      <c r="A79" s="64">
        <v>72</v>
      </c>
      <c r="B79" s="63" t="s">
        <v>132</v>
      </c>
      <c r="C79" s="73">
        <v>166</v>
      </c>
      <c r="D79" s="65" t="s">
        <v>207</v>
      </c>
      <c r="E79" s="65" t="s">
        <v>208</v>
      </c>
      <c r="F79" s="41">
        <v>-297.5</v>
      </c>
    </row>
    <row r="80" spans="1:7" x14ac:dyDescent="0.2">
      <c r="A80" s="119">
        <v>73</v>
      </c>
      <c r="B80" s="63" t="s">
        <v>143</v>
      </c>
      <c r="C80" s="73">
        <v>893</v>
      </c>
      <c r="D80" s="65" t="s">
        <v>144</v>
      </c>
      <c r="E80" s="65" t="s">
        <v>145</v>
      </c>
      <c r="F80" s="41">
        <v>4828.6899999999996</v>
      </c>
      <c r="G80" s="22"/>
    </row>
    <row r="81" spans="1:7" x14ac:dyDescent="0.2">
      <c r="A81" s="64">
        <v>74</v>
      </c>
      <c r="B81" s="63" t="s">
        <v>143</v>
      </c>
      <c r="C81" s="73">
        <v>895</v>
      </c>
      <c r="D81" s="65" t="s">
        <v>103</v>
      </c>
      <c r="E81" s="65" t="s">
        <v>146</v>
      </c>
      <c r="F81" s="41">
        <v>2261</v>
      </c>
      <c r="G81" s="22"/>
    </row>
    <row r="82" spans="1:7" x14ac:dyDescent="0.2">
      <c r="A82" s="119">
        <v>75</v>
      </c>
      <c r="B82" s="63" t="s">
        <v>143</v>
      </c>
      <c r="C82" s="73">
        <v>897</v>
      </c>
      <c r="D82" s="65" t="s">
        <v>117</v>
      </c>
      <c r="E82" s="65" t="s">
        <v>126</v>
      </c>
      <c r="F82" s="41">
        <v>4228.18</v>
      </c>
      <c r="G82" s="22"/>
    </row>
    <row r="83" spans="1:7" x14ac:dyDescent="0.2">
      <c r="A83" s="64">
        <v>76</v>
      </c>
      <c r="B83" s="63" t="s">
        <v>143</v>
      </c>
      <c r="C83" s="73">
        <v>898</v>
      </c>
      <c r="D83" s="65" t="s">
        <v>149</v>
      </c>
      <c r="E83" s="65" t="s">
        <v>150</v>
      </c>
      <c r="F83" s="41">
        <v>3712.8</v>
      </c>
      <c r="G83" s="22"/>
    </row>
    <row r="84" spans="1:7" x14ac:dyDescent="0.2">
      <c r="A84" s="119">
        <v>77</v>
      </c>
      <c r="B84" s="63" t="s">
        <v>151</v>
      </c>
      <c r="C84" s="73">
        <v>899</v>
      </c>
      <c r="D84" s="65" t="s">
        <v>223</v>
      </c>
      <c r="E84" s="65" t="s">
        <v>64</v>
      </c>
      <c r="F84" s="41">
        <v>2250</v>
      </c>
      <c r="G84" s="22"/>
    </row>
    <row r="85" spans="1:7" x14ac:dyDescent="0.2">
      <c r="A85" s="64">
        <v>78</v>
      </c>
      <c r="B85" s="63" t="s">
        <v>151</v>
      </c>
      <c r="C85" s="73">
        <v>900</v>
      </c>
      <c r="D85" s="65" t="s">
        <v>141</v>
      </c>
      <c r="E85" s="65" t="s">
        <v>213</v>
      </c>
      <c r="F85" s="41">
        <v>2533</v>
      </c>
      <c r="G85" s="22"/>
    </row>
    <row r="86" spans="1:7" x14ac:dyDescent="0.2">
      <c r="A86" s="119">
        <v>79</v>
      </c>
      <c r="B86" s="63" t="s">
        <v>151</v>
      </c>
      <c r="C86" s="73">
        <v>900</v>
      </c>
      <c r="D86" s="65" t="s">
        <v>152</v>
      </c>
      <c r="E86" s="65" t="s">
        <v>153</v>
      </c>
      <c r="F86" s="41">
        <v>240.36</v>
      </c>
    </row>
    <row r="87" spans="1:7" x14ac:dyDescent="0.2">
      <c r="A87" s="64">
        <v>80</v>
      </c>
      <c r="B87" s="63" t="s">
        <v>151</v>
      </c>
      <c r="C87" s="73">
        <v>901</v>
      </c>
      <c r="D87" s="65" t="s">
        <v>137</v>
      </c>
      <c r="E87" s="65" t="s">
        <v>138</v>
      </c>
      <c r="F87" s="41">
        <v>183.3</v>
      </c>
    </row>
    <row r="88" spans="1:7" x14ac:dyDescent="0.2">
      <c r="A88" s="119">
        <v>81</v>
      </c>
      <c r="B88" s="63" t="s">
        <v>151</v>
      </c>
      <c r="C88" s="73">
        <v>902</v>
      </c>
      <c r="D88" s="65" t="s">
        <v>154</v>
      </c>
      <c r="E88" s="65" t="s">
        <v>155</v>
      </c>
      <c r="F88" s="42">
        <v>1428</v>
      </c>
    </row>
    <row r="89" spans="1:7" x14ac:dyDescent="0.2">
      <c r="A89" s="64">
        <v>82</v>
      </c>
      <c r="B89" s="63" t="s">
        <v>151</v>
      </c>
      <c r="C89" s="73">
        <v>903</v>
      </c>
      <c r="D89" s="65" t="s">
        <v>156</v>
      </c>
      <c r="E89" s="65" t="s">
        <v>157</v>
      </c>
      <c r="F89" s="41">
        <v>15580.65</v>
      </c>
    </row>
    <row r="90" spans="1:7" x14ac:dyDescent="0.2">
      <c r="A90" s="119">
        <v>83</v>
      </c>
      <c r="B90" s="63" t="s">
        <v>151</v>
      </c>
      <c r="C90" s="73">
        <v>904</v>
      </c>
      <c r="D90" s="65" t="s">
        <v>156</v>
      </c>
      <c r="E90" s="65" t="s">
        <v>158</v>
      </c>
      <c r="F90" s="41">
        <v>16685.82</v>
      </c>
    </row>
    <row r="91" spans="1:7" x14ac:dyDescent="0.2">
      <c r="A91" s="64">
        <v>84</v>
      </c>
      <c r="B91" s="63" t="s">
        <v>151</v>
      </c>
      <c r="C91" s="73">
        <v>908</v>
      </c>
      <c r="D91" s="65" t="s">
        <v>117</v>
      </c>
      <c r="E91" s="65" t="s">
        <v>159</v>
      </c>
      <c r="F91" s="41">
        <v>1974.52</v>
      </c>
    </row>
    <row r="92" spans="1:7" x14ac:dyDescent="0.2">
      <c r="A92" s="119">
        <v>85</v>
      </c>
      <c r="B92" s="63" t="s">
        <v>151</v>
      </c>
      <c r="C92" s="73">
        <v>909</v>
      </c>
      <c r="D92" s="65" t="s">
        <v>160</v>
      </c>
      <c r="E92" s="65" t="s">
        <v>161</v>
      </c>
      <c r="F92" s="41">
        <v>35700</v>
      </c>
    </row>
    <row r="93" spans="1:7" x14ac:dyDescent="0.2">
      <c r="A93" s="64">
        <v>86</v>
      </c>
      <c r="B93" s="63" t="s">
        <v>151</v>
      </c>
      <c r="C93" s="73">
        <v>910</v>
      </c>
      <c r="D93" s="65" t="s">
        <v>65</v>
      </c>
      <c r="E93" s="65" t="s">
        <v>162</v>
      </c>
      <c r="F93" s="41">
        <v>999.96</v>
      </c>
    </row>
    <row r="94" spans="1:7" x14ac:dyDescent="0.2">
      <c r="A94" s="119">
        <v>87</v>
      </c>
      <c r="B94" s="63" t="s">
        <v>151</v>
      </c>
      <c r="C94" s="73">
        <v>911</v>
      </c>
      <c r="D94" s="65" t="s">
        <v>65</v>
      </c>
      <c r="E94" s="65" t="s">
        <v>163</v>
      </c>
      <c r="F94" s="41">
        <v>1000</v>
      </c>
    </row>
    <row r="95" spans="1:7" x14ac:dyDescent="0.2">
      <c r="A95" s="64">
        <v>88</v>
      </c>
      <c r="B95" s="63" t="s">
        <v>151</v>
      </c>
      <c r="C95" s="73">
        <v>912</v>
      </c>
      <c r="D95" s="65" t="s">
        <v>224</v>
      </c>
      <c r="E95" s="65" t="s">
        <v>164</v>
      </c>
      <c r="F95" s="41">
        <v>10000</v>
      </c>
    </row>
    <row r="96" spans="1:7" x14ac:dyDescent="0.2">
      <c r="A96" s="119">
        <v>89</v>
      </c>
      <c r="B96" s="63" t="s">
        <v>151</v>
      </c>
      <c r="C96" s="73">
        <v>914</v>
      </c>
      <c r="D96" s="65" t="s">
        <v>165</v>
      </c>
      <c r="E96" s="65" t="s">
        <v>166</v>
      </c>
      <c r="F96" s="41">
        <v>428.4</v>
      </c>
    </row>
    <row r="97" spans="1:6" x14ac:dyDescent="0.2">
      <c r="A97" s="64">
        <v>90</v>
      </c>
      <c r="B97" s="63" t="s">
        <v>151</v>
      </c>
      <c r="C97" s="73">
        <v>915</v>
      </c>
      <c r="D97" s="65" t="s">
        <v>167</v>
      </c>
      <c r="E97" s="65" t="s">
        <v>168</v>
      </c>
      <c r="F97" s="41">
        <v>2704.88</v>
      </c>
    </row>
    <row r="98" spans="1:6" x14ac:dyDescent="0.2">
      <c r="A98" s="119">
        <v>91</v>
      </c>
      <c r="B98" s="63" t="s">
        <v>151</v>
      </c>
      <c r="C98" s="73">
        <v>916</v>
      </c>
      <c r="D98" s="65" t="s">
        <v>169</v>
      </c>
      <c r="E98" s="65" t="s">
        <v>170</v>
      </c>
      <c r="F98" s="41">
        <v>10000</v>
      </c>
    </row>
    <row r="99" spans="1:6" x14ac:dyDescent="0.2">
      <c r="A99" s="64">
        <v>92</v>
      </c>
      <c r="B99" s="63" t="s">
        <v>151</v>
      </c>
      <c r="C99" s="73">
        <v>169</v>
      </c>
      <c r="D99" s="65" t="s">
        <v>207</v>
      </c>
      <c r="E99" s="65" t="s">
        <v>208</v>
      </c>
      <c r="F99" s="41">
        <v>-228.39</v>
      </c>
    </row>
    <row r="100" spans="1:6" x14ac:dyDescent="0.2">
      <c r="A100" s="119">
        <v>93</v>
      </c>
      <c r="B100" s="63" t="s">
        <v>151</v>
      </c>
      <c r="C100" s="73">
        <v>170</v>
      </c>
      <c r="D100" s="65" t="s">
        <v>207</v>
      </c>
      <c r="E100" s="65" t="s">
        <v>208</v>
      </c>
      <c r="F100" s="41">
        <v>-210.91</v>
      </c>
    </row>
    <row r="101" spans="1:6" x14ac:dyDescent="0.2">
      <c r="A101" s="64">
        <v>94</v>
      </c>
      <c r="B101" s="63" t="s">
        <v>209</v>
      </c>
      <c r="C101" s="73">
        <v>172</v>
      </c>
      <c r="D101" s="65" t="s">
        <v>207</v>
      </c>
      <c r="E101" s="65" t="s">
        <v>208</v>
      </c>
      <c r="F101" s="41">
        <v>-172.1</v>
      </c>
    </row>
    <row r="102" spans="1:6" x14ac:dyDescent="0.2">
      <c r="A102" s="119">
        <v>95</v>
      </c>
      <c r="B102" s="63" t="s">
        <v>209</v>
      </c>
      <c r="C102" s="73">
        <v>56</v>
      </c>
      <c r="D102" s="65" t="s">
        <v>205</v>
      </c>
      <c r="E102" s="65" t="s">
        <v>206</v>
      </c>
      <c r="F102" s="41">
        <v>1000</v>
      </c>
    </row>
    <row r="103" spans="1:6" x14ac:dyDescent="0.2">
      <c r="A103" s="64">
        <v>96</v>
      </c>
      <c r="B103" s="63" t="s">
        <v>171</v>
      </c>
      <c r="C103" s="73">
        <v>917</v>
      </c>
      <c r="D103" s="65" t="s">
        <v>174</v>
      </c>
      <c r="E103" s="65" t="s">
        <v>173</v>
      </c>
      <c r="F103" s="41">
        <v>20</v>
      </c>
    </row>
    <row r="104" spans="1:6" x14ac:dyDescent="0.2">
      <c r="A104" s="119">
        <v>97</v>
      </c>
      <c r="B104" s="63" t="s">
        <v>171</v>
      </c>
      <c r="C104" s="73">
        <v>918</v>
      </c>
      <c r="D104" s="65" t="s">
        <v>174</v>
      </c>
      <c r="E104" s="65" t="s">
        <v>173</v>
      </c>
      <c r="F104" s="41">
        <v>113</v>
      </c>
    </row>
    <row r="105" spans="1:6" x14ac:dyDescent="0.2">
      <c r="A105" s="64">
        <v>98</v>
      </c>
      <c r="B105" s="63" t="s">
        <v>171</v>
      </c>
      <c r="C105" s="73">
        <v>919</v>
      </c>
      <c r="D105" s="65" t="s">
        <v>174</v>
      </c>
      <c r="E105" s="65" t="s">
        <v>173</v>
      </c>
      <c r="F105" s="41">
        <v>37</v>
      </c>
    </row>
    <row r="106" spans="1:6" x14ac:dyDescent="0.2">
      <c r="A106" s="119">
        <v>99</v>
      </c>
      <c r="B106" s="63" t="s">
        <v>171</v>
      </c>
      <c r="C106" s="73">
        <v>920</v>
      </c>
      <c r="D106" s="65" t="s">
        <v>174</v>
      </c>
      <c r="E106" s="65" t="s">
        <v>173</v>
      </c>
      <c r="F106" s="41">
        <v>70</v>
      </c>
    </row>
    <row r="107" spans="1:6" x14ac:dyDescent="0.2">
      <c r="A107" s="64">
        <v>100</v>
      </c>
      <c r="B107" s="63" t="s">
        <v>171</v>
      </c>
      <c r="C107" s="73">
        <v>921</v>
      </c>
      <c r="D107" s="65" t="s">
        <v>174</v>
      </c>
      <c r="E107" s="65" t="s">
        <v>173</v>
      </c>
      <c r="F107" s="41">
        <v>56</v>
      </c>
    </row>
    <row r="108" spans="1:6" x14ac:dyDescent="0.2">
      <c r="A108" s="119">
        <v>101</v>
      </c>
      <c r="B108" s="63" t="s">
        <v>171</v>
      </c>
      <c r="C108" s="73">
        <v>922</v>
      </c>
      <c r="D108" s="65" t="s">
        <v>174</v>
      </c>
      <c r="E108" s="65" t="s">
        <v>173</v>
      </c>
      <c r="F108" s="41">
        <v>42</v>
      </c>
    </row>
    <row r="109" spans="1:6" x14ac:dyDescent="0.2">
      <c r="A109" s="64">
        <v>102</v>
      </c>
      <c r="B109" s="63" t="s">
        <v>171</v>
      </c>
      <c r="C109" s="73">
        <v>923</v>
      </c>
      <c r="D109" s="65" t="s">
        <v>174</v>
      </c>
      <c r="E109" s="65" t="s">
        <v>173</v>
      </c>
      <c r="F109" s="41">
        <v>20</v>
      </c>
    </row>
    <row r="110" spans="1:6" x14ac:dyDescent="0.2">
      <c r="A110" s="119">
        <v>103</v>
      </c>
      <c r="B110" s="63" t="s">
        <v>171</v>
      </c>
      <c r="C110" s="73">
        <v>924</v>
      </c>
      <c r="D110" s="65" t="s">
        <v>174</v>
      </c>
      <c r="E110" s="65" t="s">
        <v>173</v>
      </c>
      <c r="F110" s="41">
        <v>29</v>
      </c>
    </row>
    <row r="111" spans="1:6" x14ac:dyDescent="0.2">
      <c r="A111" s="64">
        <v>104</v>
      </c>
      <c r="B111" s="63" t="s">
        <v>171</v>
      </c>
      <c r="C111" s="73">
        <v>925</v>
      </c>
      <c r="D111" s="65" t="s">
        <v>174</v>
      </c>
      <c r="E111" s="65" t="s">
        <v>173</v>
      </c>
      <c r="F111" s="41">
        <v>24</v>
      </c>
    </row>
    <row r="112" spans="1:6" x14ac:dyDescent="0.2">
      <c r="A112" s="119">
        <v>105</v>
      </c>
      <c r="B112" s="63" t="s">
        <v>171</v>
      </c>
      <c r="C112" s="73">
        <v>926</v>
      </c>
      <c r="D112" s="65" t="s">
        <v>174</v>
      </c>
      <c r="E112" s="65" t="s">
        <v>173</v>
      </c>
      <c r="F112" s="41">
        <v>33</v>
      </c>
    </row>
    <row r="113" spans="1:15" x14ac:dyDescent="0.2">
      <c r="A113" s="64">
        <v>106</v>
      </c>
      <c r="B113" s="63" t="s">
        <v>171</v>
      </c>
      <c r="C113" s="73">
        <v>927</v>
      </c>
      <c r="D113" s="65" t="s">
        <v>175</v>
      </c>
      <c r="E113" s="65" t="s">
        <v>176</v>
      </c>
      <c r="F113" s="41">
        <v>298.69</v>
      </c>
      <c r="H113" s="28"/>
      <c r="I113" s="29"/>
      <c r="J113" s="18"/>
    </row>
    <row r="114" spans="1:15" x14ac:dyDescent="0.2">
      <c r="A114" s="119">
        <v>107</v>
      </c>
      <c r="B114" s="63" t="s">
        <v>171</v>
      </c>
      <c r="C114" s="73">
        <v>928</v>
      </c>
      <c r="D114" s="65" t="s">
        <v>147</v>
      </c>
      <c r="E114" s="65" t="s">
        <v>177</v>
      </c>
      <c r="F114" s="41">
        <v>1048.01</v>
      </c>
      <c r="H114" s="28"/>
      <c r="I114" s="29"/>
      <c r="J114" s="18"/>
    </row>
    <row r="115" spans="1:15" x14ac:dyDescent="0.2">
      <c r="A115" s="64">
        <v>108</v>
      </c>
      <c r="B115" s="63" t="s">
        <v>171</v>
      </c>
      <c r="C115" s="73">
        <v>929</v>
      </c>
      <c r="D115" s="65" t="s">
        <v>178</v>
      </c>
      <c r="E115" s="65" t="s">
        <v>179</v>
      </c>
      <c r="F115" s="41">
        <v>5593</v>
      </c>
      <c r="H115" s="28"/>
      <c r="I115" s="29"/>
      <c r="J115" s="18"/>
    </row>
    <row r="116" spans="1:15" x14ac:dyDescent="0.2">
      <c r="A116" s="119">
        <v>109</v>
      </c>
      <c r="B116" s="63" t="s">
        <v>171</v>
      </c>
      <c r="C116" s="73">
        <v>930</v>
      </c>
      <c r="D116" s="65" t="s">
        <v>180</v>
      </c>
      <c r="E116" s="65" t="s">
        <v>226</v>
      </c>
      <c r="F116" s="41">
        <v>1106.7</v>
      </c>
      <c r="H116" s="29"/>
      <c r="I116" s="29"/>
      <c r="J116" s="18"/>
    </row>
    <row r="117" spans="1:15" x14ac:dyDescent="0.2">
      <c r="A117" s="64">
        <v>110</v>
      </c>
      <c r="B117" s="63" t="s">
        <v>171</v>
      </c>
      <c r="C117" s="73">
        <v>931</v>
      </c>
      <c r="D117" s="65" t="s">
        <v>130</v>
      </c>
      <c r="E117" s="65" t="s">
        <v>181</v>
      </c>
      <c r="F117" s="41">
        <v>3307.5</v>
      </c>
      <c r="H117" s="29"/>
      <c r="I117" s="29"/>
      <c r="J117" s="18"/>
    </row>
    <row r="118" spans="1:15" ht="15.75" customHeight="1" x14ac:dyDescent="0.2">
      <c r="A118" s="119">
        <v>111</v>
      </c>
      <c r="B118" s="63" t="s">
        <v>171</v>
      </c>
      <c r="C118" s="73">
        <v>932</v>
      </c>
      <c r="D118" s="65" t="s">
        <v>182</v>
      </c>
      <c r="E118" s="65" t="s">
        <v>227</v>
      </c>
      <c r="F118" s="41">
        <v>2790</v>
      </c>
      <c r="H118" s="28"/>
      <c r="I118" s="29"/>
      <c r="J118" s="18"/>
      <c r="K118" s="18"/>
      <c r="L118" s="18"/>
      <c r="M118" s="18"/>
    </row>
    <row r="119" spans="1:15" x14ac:dyDescent="0.2">
      <c r="A119" s="64">
        <v>112</v>
      </c>
      <c r="B119" s="63" t="s">
        <v>171</v>
      </c>
      <c r="C119" s="73">
        <v>933</v>
      </c>
      <c r="D119" s="65" t="s">
        <v>183</v>
      </c>
      <c r="E119" s="65" t="s">
        <v>228</v>
      </c>
      <c r="F119" s="41">
        <v>900</v>
      </c>
    </row>
    <row r="120" spans="1:15" x14ac:dyDescent="0.2">
      <c r="A120" s="119">
        <v>113</v>
      </c>
      <c r="B120" s="63" t="s">
        <v>171</v>
      </c>
      <c r="C120" s="73">
        <v>57</v>
      </c>
      <c r="D120" s="65" t="s">
        <v>205</v>
      </c>
      <c r="E120" s="65" t="s">
        <v>206</v>
      </c>
      <c r="F120" s="41">
        <v>503</v>
      </c>
    </row>
    <row r="121" spans="1:15" x14ac:dyDescent="0.2">
      <c r="A121" s="64">
        <v>114</v>
      </c>
      <c r="B121" s="63" t="s">
        <v>171</v>
      </c>
      <c r="C121" s="73">
        <v>174</v>
      </c>
      <c r="D121" s="65" t="s">
        <v>207</v>
      </c>
      <c r="E121" s="65" t="s">
        <v>208</v>
      </c>
      <c r="F121" s="41">
        <v>-99.75</v>
      </c>
    </row>
    <row r="122" spans="1:15" x14ac:dyDescent="0.2">
      <c r="A122" s="119">
        <v>115</v>
      </c>
      <c r="B122" s="63" t="s">
        <v>210</v>
      </c>
      <c r="C122" s="73">
        <v>177</v>
      </c>
      <c r="D122" s="65" t="s">
        <v>207</v>
      </c>
      <c r="E122" s="65" t="s">
        <v>208</v>
      </c>
      <c r="F122" s="41">
        <v>-98</v>
      </c>
    </row>
    <row r="123" spans="1:15" x14ac:dyDescent="0.2">
      <c r="A123" s="64">
        <v>116</v>
      </c>
      <c r="B123" s="63" t="s">
        <v>184</v>
      </c>
      <c r="C123" s="73">
        <v>936</v>
      </c>
      <c r="D123" s="65" t="s">
        <v>185</v>
      </c>
      <c r="E123" s="65" t="s">
        <v>186</v>
      </c>
      <c r="F123" s="41">
        <v>67.45</v>
      </c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x14ac:dyDescent="0.2">
      <c r="A124" s="119">
        <v>117</v>
      </c>
      <c r="B124" s="63" t="s">
        <v>184</v>
      </c>
      <c r="C124" s="73">
        <v>937</v>
      </c>
      <c r="D124" s="65" t="s">
        <v>128</v>
      </c>
      <c r="E124" s="65" t="s">
        <v>129</v>
      </c>
      <c r="F124" s="41">
        <v>7343.91</v>
      </c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x14ac:dyDescent="0.2">
      <c r="A125" s="64">
        <v>118</v>
      </c>
      <c r="B125" s="63" t="s">
        <v>184</v>
      </c>
      <c r="C125" s="73">
        <v>938</v>
      </c>
      <c r="D125" s="65" t="s">
        <v>187</v>
      </c>
      <c r="E125" s="65" t="s">
        <v>68</v>
      </c>
      <c r="F125" s="41">
        <v>72</v>
      </c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x14ac:dyDescent="0.2">
      <c r="A126" s="119">
        <v>119</v>
      </c>
      <c r="B126" s="63" t="s">
        <v>184</v>
      </c>
      <c r="C126" s="73">
        <v>939</v>
      </c>
      <c r="D126" s="65" t="s">
        <v>187</v>
      </c>
      <c r="E126" s="65" t="s">
        <v>68</v>
      </c>
      <c r="F126" s="41">
        <v>36</v>
      </c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x14ac:dyDescent="0.2">
      <c r="A127" s="64">
        <v>120</v>
      </c>
      <c r="B127" s="63" t="s">
        <v>184</v>
      </c>
      <c r="C127" s="73">
        <v>179</v>
      </c>
      <c r="D127" s="65" t="s">
        <v>207</v>
      </c>
      <c r="E127" s="65" t="s">
        <v>208</v>
      </c>
      <c r="F127" s="41">
        <v>-91.25</v>
      </c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x14ac:dyDescent="0.2">
      <c r="A128" s="119">
        <v>121</v>
      </c>
      <c r="B128" s="63" t="s">
        <v>190</v>
      </c>
      <c r="C128" s="73">
        <v>940</v>
      </c>
      <c r="D128" s="65" t="s">
        <v>188</v>
      </c>
      <c r="E128" s="65" t="s">
        <v>189</v>
      </c>
      <c r="F128" s="41">
        <v>920</v>
      </c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0" x14ac:dyDescent="0.2">
      <c r="A129" s="64">
        <v>122</v>
      </c>
      <c r="B129" s="63" t="s">
        <v>190</v>
      </c>
      <c r="C129" s="73">
        <v>941</v>
      </c>
      <c r="D129" s="65" t="s">
        <v>188</v>
      </c>
      <c r="E129" s="65" t="s">
        <v>191</v>
      </c>
      <c r="F129" s="41">
        <v>2160</v>
      </c>
    </row>
    <row r="130" spans="1:10" x14ac:dyDescent="0.2">
      <c r="A130" s="119">
        <v>123</v>
      </c>
      <c r="B130" s="63" t="s">
        <v>190</v>
      </c>
      <c r="C130" s="73">
        <v>942</v>
      </c>
      <c r="D130" s="65" t="s">
        <v>192</v>
      </c>
      <c r="E130" s="65" t="s">
        <v>193</v>
      </c>
      <c r="F130" s="41">
        <v>1498.92</v>
      </c>
    </row>
    <row r="131" spans="1:10" x14ac:dyDescent="0.2">
      <c r="A131" s="64">
        <v>124</v>
      </c>
      <c r="B131" s="63" t="s">
        <v>190</v>
      </c>
      <c r="C131" s="73">
        <v>182</v>
      </c>
      <c r="D131" s="65" t="s">
        <v>207</v>
      </c>
      <c r="E131" s="65" t="s">
        <v>208</v>
      </c>
      <c r="F131" s="41">
        <v>-121.12</v>
      </c>
    </row>
    <row r="132" spans="1:10" x14ac:dyDescent="0.2">
      <c r="A132" s="119">
        <v>125</v>
      </c>
      <c r="B132" s="63" t="s">
        <v>190</v>
      </c>
      <c r="C132" s="73">
        <v>180</v>
      </c>
      <c r="D132" s="65" t="s">
        <v>207</v>
      </c>
      <c r="E132" s="65" t="s">
        <v>208</v>
      </c>
      <c r="F132" s="41">
        <v>-142.35</v>
      </c>
    </row>
    <row r="133" spans="1:10" x14ac:dyDescent="0.2">
      <c r="A133" s="64">
        <v>126</v>
      </c>
      <c r="B133" s="63" t="s">
        <v>190</v>
      </c>
      <c r="C133" s="73">
        <v>183</v>
      </c>
      <c r="D133" s="65" t="s">
        <v>207</v>
      </c>
      <c r="E133" s="65" t="s">
        <v>208</v>
      </c>
      <c r="F133" s="41">
        <v>-91.25</v>
      </c>
    </row>
    <row r="134" spans="1:10" x14ac:dyDescent="0.2">
      <c r="A134" s="119">
        <v>127</v>
      </c>
      <c r="B134" s="63" t="s">
        <v>194</v>
      </c>
      <c r="C134" s="73">
        <v>943</v>
      </c>
      <c r="D134" s="65" t="s">
        <v>74</v>
      </c>
      <c r="E134" s="65" t="s">
        <v>195</v>
      </c>
      <c r="F134" s="41">
        <v>4444.0200000000004</v>
      </c>
      <c r="J134" s="18"/>
    </row>
    <row r="135" spans="1:10" x14ac:dyDescent="0.2">
      <c r="A135" s="64">
        <v>128</v>
      </c>
      <c r="B135" s="63" t="s">
        <v>194</v>
      </c>
      <c r="C135" s="73">
        <v>944</v>
      </c>
      <c r="D135" s="65" t="s">
        <v>74</v>
      </c>
      <c r="E135" s="65" t="s">
        <v>195</v>
      </c>
      <c r="F135" s="41">
        <v>2059.09</v>
      </c>
      <c r="H135" s="18"/>
      <c r="I135" s="18"/>
      <c r="J135" s="18"/>
    </row>
    <row r="136" spans="1:10" x14ac:dyDescent="0.2">
      <c r="A136" s="119">
        <v>129</v>
      </c>
      <c r="B136" s="63" t="s">
        <v>194</v>
      </c>
      <c r="C136" s="73">
        <v>59</v>
      </c>
      <c r="D136" s="65" t="s">
        <v>205</v>
      </c>
      <c r="E136" s="65" t="s">
        <v>206</v>
      </c>
      <c r="F136" s="41">
        <v>230</v>
      </c>
      <c r="H136" s="18"/>
      <c r="I136" s="18"/>
      <c r="J136" s="18"/>
    </row>
    <row r="137" spans="1:10" x14ac:dyDescent="0.2">
      <c r="A137" s="64">
        <v>130</v>
      </c>
      <c r="B137" s="63" t="s">
        <v>194</v>
      </c>
      <c r="C137" s="73">
        <v>60</v>
      </c>
      <c r="D137" s="65" t="s">
        <v>205</v>
      </c>
      <c r="E137" s="65" t="s">
        <v>206</v>
      </c>
      <c r="F137" s="41">
        <v>850</v>
      </c>
      <c r="H137" s="18"/>
      <c r="I137" s="18"/>
      <c r="J137" s="18"/>
    </row>
    <row r="138" spans="1:10" x14ac:dyDescent="0.2">
      <c r="A138" s="119">
        <v>131</v>
      </c>
      <c r="B138" s="114" t="s">
        <v>23</v>
      </c>
      <c r="C138" s="73" t="s">
        <v>23</v>
      </c>
      <c r="D138" s="65" t="s">
        <v>214</v>
      </c>
      <c r="E138" s="65" t="s">
        <v>214</v>
      </c>
      <c r="F138" s="41">
        <v>2282.5</v>
      </c>
    </row>
    <row r="139" spans="1:10" x14ac:dyDescent="0.2">
      <c r="A139" s="64">
        <v>132</v>
      </c>
      <c r="B139" s="114" t="s">
        <v>23</v>
      </c>
      <c r="C139" s="73" t="s">
        <v>23</v>
      </c>
      <c r="D139" s="65" t="s">
        <v>215</v>
      </c>
      <c r="E139" s="65" t="s">
        <v>216</v>
      </c>
      <c r="F139" s="41">
        <v>1654.74</v>
      </c>
    </row>
    <row r="140" spans="1:10" x14ac:dyDescent="0.2">
      <c r="A140" s="119">
        <v>133</v>
      </c>
      <c r="B140" s="63" t="s">
        <v>194</v>
      </c>
      <c r="C140" s="73" t="s">
        <v>23</v>
      </c>
      <c r="D140" s="65" t="s">
        <v>218</v>
      </c>
      <c r="E140" s="65" t="s">
        <v>217</v>
      </c>
      <c r="F140" s="41">
        <v>3698.23</v>
      </c>
    </row>
    <row r="141" spans="1:10" ht="15" thickBot="1" x14ac:dyDescent="0.25">
      <c r="A141" s="121" t="s">
        <v>59</v>
      </c>
      <c r="B141" s="122"/>
      <c r="C141" s="122"/>
      <c r="D141" s="122"/>
      <c r="E141" s="122"/>
      <c r="F141" s="17">
        <f>SUM(F8:F140)</f>
        <v>287993.57999999996</v>
      </c>
    </row>
    <row r="143" spans="1:10" x14ac:dyDescent="0.2">
      <c r="F143" s="18"/>
    </row>
    <row r="144" spans="1:10" x14ac:dyDescent="0.2">
      <c r="F144" s="18"/>
    </row>
    <row r="145" spans="6:6" x14ac:dyDescent="0.2">
      <c r="F145" s="18"/>
    </row>
    <row r="146" spans="6:6" x14ac:dyDescent="0.2">
      <c r="F146" s="19"/>
    </row>
    <row r="147" spans="6:6" x14ac:dyDescent="0.2">
      <c r="F147" s="18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141:E141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9" sqref="D9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27.140625" style="11" customWidth="1"/>
    <col min="4" max="4" width="31.28515625" style="11" bestFit="1" customWidth="1"/>
    <col min="5" max="5" width="14.7109375" style="11" customWidth="1"/>
    <col min="6" max="6" width="9.140625" style="11"/>
    <col min="7" max="7" width="10.140625" style="11" bestFit="1" customWidth="1"/>
    <col min="8" max="16384" width="9.140625" style="11"/>
  </cols>
  <sheetData>
    <row r="1" spans="1:7" x14ac:dyDescent="0.2">
      <c r="A1" s="2" t="s">
        <v>4</v>
      </c>
      <c r="B1" s="2"/>
      <c r="C1" s="2"/>
      <c r="D1" s="9"/>
      <c r="E1" s="9"/>
    </row>
    <row r="3" spans="1:7" x14ac:dyDescent="0.2">
      <c r="A3" s="2" t="s">
        <v>18</v>
      </c>
      <c r="D3" s="9"/>
      <c r="E3" s="9"/>
    </row>
    <row r="4" spans="1:7" x14ac:dyDescent="0.2">
      <c r="A4" s="9"/>
      <c r="B4" s="2"/>
      <c r="C4" s="2"/>
      <c r="D4" s="9"/>
      <c r="E4" s="9"/>
    </row>
    <row r="5" spans="1:7" x14ac:dyDescent="0.2">
      <c r="A5" s="5" t="s">
        <v>5</v>
      </c>
      <c r="B5" s="2" t="s">
        <v>60</v>
      </c>
      <c r="C5" s="2"/>
      <c r="D5" s="9"/>
      <c r="E5" s="9"/>
    </row>
    <row r="6" spans="1:7" ht="13.5" thickBot="1" x14ac:dyDescent="0.25">
      <c r="A6" s="9"/>
      <c r="B6" s="9"/>
      <c r="C6" s="9"/>
      <c r="D6" s="9"/>
      <c r="E6" s="9"/>
    </row>
    <row r="7" spans="1:7" x14ac:dyDescent="0.2">
      <c r="A7" s="99" t="s">
        <v>19</v>
      </c>
      <c r="B7" s="100" t="s">
        <v>20</v>
      </c>
      <c r="C7" s="100" t="s">
        <v>22</v>
      </c>
      <c r="D7" s="100" t="s">
        <v>21</v>
      </c>
      <c r="E7" s="3" t="s">
        <v>16</v>
      </c>
    </row>
    <row r="8" spans="1:7" x14ac:dyDescent="0.2">
      <c r="A8" s="27" t="s">
        <v>76</v>
      </c>
      <c r="B8" s="8">
        <v>779</v>
      </c>
      <c r="C8" s="7" t="s">
        <v>79</v>
      </c>
      <c r="D8" s="7" t="s">
        <v>80</v>
      </c>
      <c r="E8" s="101">
        <v>78159.199999999997</v>
      </c>
    </row>
    <row r="9" spans="1:7" x14ac:dyDescent="0.2">
      <c r="A9" s="30" t="s">
        <v>109</v>
      </c>
      <c r="B9" s="8">
        <v>862</v>
      </c>
      <c r="C9" s="7" t="s">
        <v>110</v>
      </c>
      <c r="D9" s="1" t="s">
        <v>111</v>
      </c>
      <c r="E9" s="101">
        <v>3259.41</v>
      </c>
    </row>
    <row r="10" spans="1:7" x14ac:dyDescent="0.2">
      <c r="A10" s="30" t="s">
        <v>132</v>
      </c>
      <c r="B10" s="8">
        <v>891</v>
      </c>
      <c r="C10" s="7" t="s">
        <v>141</v>
      </c>
      <c r="D10" s="1" t="s">
        <v>142</v>
      </c>
      <c r="E10" s="101">
        <v>26990.03</v>
      </c>
    </row>
    <row r="11" spans="1:7" x14ac:dyDescent="0.2">
      <c r="A11" s="30" t="s">
        <v>143</v>
      </c>
      <c r="B11" s="8">
        <v>896</v>
      </c>
      <c r="C11" s="7" t="s">
        <v>147</v>
      </c>
      <c r="D11" s="1" t="s">
        <v>148</v>
      </c>
      <c r="E11" s="101">
        <v>3584</v>
      </c>
      <c r="G11" s="46"/>
    </row>
    <row r="12" spans="1:7" ht="15.75" customHeight="1" thickBot="1" x14ac:dyDescent="0.25">
      <c r="A12" s="121" t="s">
        <v>61</v>
      </c>
      <c r="B12" s="122"/>
      <c r="C12" s="122"/>
      <c r="D12" s="10"/>
      <c r="E12" s="4">
        <f>SUM(E8:E11)</f>
        <v>111992.64</v>
      </c>
    </row>
    <row r="20" spans="1:1" ht="15" x14ac:dyDescent="0.2">
      <c r="A20" s="12"/>
    </row>
    <row r="21" spans="1:1" ht="15" x14ac:dyDescent="0.2">
      <c r="A21" s="12"/>
    </row>
    <row r="22" spans="1:1" ht="15" x14ac:dyDescent="0.2">
      <c r="A22" s="12"/>
    </row>
    <row r="23" spans="1:1" ht="15" x14ac:dyDescent="0.2">
      <c r="A23" s="12"/>
    </row>
  </sheetData>
  <sheetProtection password="BE48" sheet="1" formatCells="0" formatColumns="0" formatRows="0" insertColumns="0" insertRows="0" insertHyperlinks="0" deleteColumns="0" deleteRows="0" sort="0" autoFilter="0" pivotTables="0"/>
  <mergeCells count="1">
    <mergeCell ref="A12:C12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9" sqref="C9"/>
    </sheetView>
  </sheetViews>
  <sheetFormatPr defaultRowHeight="15" x14ac:dyDescent="0.25"/>
  <cols>
    <col min="1" max="1" width="12.5703125" customWidth="1"/>
    <col min="2" max="2" width="18.5703125" bestFit="1" customWidth="1"/>
    <col min="4" max="4" width="14.28515625" customWidth="1"/>
    <col min="5" max="5" width="11.5703125" customWidth="1"/>
    <col min="6" max="6" width="15.140625" customWidth="1"/>
  </cols>
  <sheetData>
    <row r="1" spans="1:6" x14ac:dyDescent="0.25">
      <c r="A1" s="2" t="s">
        <v>4</v>
      </c>
      <c r="B1" s="2"/>
      <c r="C1" s="9"/>
      <c r="D1" s="9"/>
      <c r="E1" s="47"/>
      <c r="F1" s="9"/>
    </row>
    <row r="2" spans="1:6" x14ac:dyDescent="0.25">
      <c r="A2" s="11"/>
      <c r="B2" s="11"/>
      <c r="C2" s="11"/>
      <c r="D2" s="11"/>
      <c r="E2" s="48"/>
      <c r="F2" s="11"/>
    </row>
    <row r="3" spans="1:6" x14ac:dyDescent="0.25">
      <c r="A3" s="2" t="s">
        <v>196</v>
      </c>
      <c r="B3" s="9"/>
      <c r="C3" s="9"/>
      <c r="D3" s="9"/>
      <c r="E3" s="47"/>
      <c r="F3" s="11"/>
    </row>
    <row r="4" spans="1:6" x14ac:dyDescent="0.25">
      <c r="A4" s="6" t="s">
        <v>5</v>
      </c>
      <c r="B4" s="2" t="s">
        <v>60</v>
      </c>
      <c r="C4" s="2"/>
      <c r="D4" s="11"/>
      <c r="E4" s="48"/>
      <c r="F4" s="11"/>
    </row>
    <row r="5" spans="1:6" ht="15.75" thickBot="1" x14ac:dyDescent="0.3">
      <c r="A5" s="9"/>
      <c r="B5" s="2"/>
      <c r="C5" s="2"/>
      <c r="D5" s="2"/>
      <c r="E5" s="47"/>
      <c r="F5" s="11"/>
    </row>
    <row r="6" spans="1:6" x14ac:dyDescent="0.25">
      <c r="A6" s="31" t="s">
        <v>23</v>
      </c>
      <c r="B6" s="16" t="s">
        <v>6</v>
      </c>
      <c r="C6" s="16" t="s">
        <v>7</v>
      </c>
      <c r="D6" s="16" t="s">
        <v>8</v>
      </c>
      <c r="E6" s="16" t="s">
        <v>3</v>
      </c>
      <c r="F6" s="88" t="s">
        <v>29</v>
      </c>
    </row>
    <row r="7" spans="1:6" ht="25.5" x14ac:dyDescent="0.25">
      <c r="A7" s="89" t="s">
        <v>46</v>
      </c>
      <c r="B7" s="21" t="s">
        <v>23</v>
      </c>
      <c r="C7" s="21" t="s">
        <v>23</v>
      </c>
      <c r="D7" s="90">
        <v>83029</v>
      </c>
      <c r="E7" s="21" t="s">
        <v>23</v>
      </c>
      <c r="F7" s="91" t="s">
        <v>23</v>
      </c>
    </row>
    <row r="8" spans="1:6" ht="51.75" x14ac:dyDescent="0.25">
      <c r="A8" s="92" t="s">
        <v>197</v>
      </c>
      <c r="B8" s="93" t="s">
        <v>118</v>
      </c>
      <c r="C8" s="23">
        <v>7</v>
      </c>
      <c r="D8" s="94">
        <v>18346</v>
      </c>
      <c r="E8" s="24" t="s">
        <v>23</v>
      </c>
      <c r="F8" s="37" t="s">
        <v>198</v>
      </c>
    </row>
    <row r="9" spans="1:6" ht="25.5" x14ac:dyDescent="0.25">
      <c r="A9" s="38" t="s">
        <v>47</v>
      </c>
      <c r="B9" s="23" t="s">
        <v>23</v>
      </c>
      <c r="C9" s="23" t="s">
        <v>23</v>
      </c>
      <c r="D9" s="95">
        <f>SUM(D8:D8)</f>
        <v>18346</v>
      </c>
      <c r="E9" s="24" t="s">
        <v>23</v>
      </c>
      <c r="F9" s="40" t="s">
        <v>23</v>
      </c>
    </row>
    <row r="10" spans="1:6" ht="15.75" thickBot="1" x14ac:dyDescent="0.3">
      <c r="A10" s="96" t="s">
        <v>23</v>
      </c>
      <c r="B10" s="50" t="s">
        <v>23</v>
      </c>
      <c r="C10" s="50" t="s">
        <v>23</v>
      </c>
      <c r="D10" s="50" t="s">
        <v>23</v>
      </c>
      <c r="E10" s="97">
        <f>SUM(D9)+D7</f>
        <v>101375</v>
      </c>
      <c r="F10" s="98" t="s">
        <v>23</v>
      </c>
    </row>
    <row r="11" spans="1:6" x14ac:dyDescent="0.25">
      <c r="A11" s="53"/>
      <c r="B11" s="54"/>
      <c r="C11" s="54"/>
      <c r="D11" s="54"/>
      <c r="E11" s="55"/>
      <c r="F11" s="56"/>
    </row>
    <row r="12" spans="1:6" x14ac:dyDescent="0.25">
      <c r="A12" s="11"/>
      <c r="B12" s="11"/>
      <c r="C12" s="11"/>
      <c r="D12" s="11"/>
      <c r="E12" s="48"/>
      <c r="F12" s="46"/>
    </row>
    <row r="13" spans="1:6" x14ac:dyDescent="0.25">
      <c r="A13" s="11"/>
      <c r="B13" s="11"/>
      <c r="C13" s="11"/>
      <c r="D13" s="11"/>
      <c r="E13" s="48"/>
      <c r="F13" s="46"/>
    </row>
    <row r="14" spans="1:6" x14ac:dyDescent="0.25">
      <c r="A14" s="11"/>
      <c r="B14" s="11"/>
      <c r="C14" s="11"/>
      <c r="D14" s="11"/>
      <c r="E14" s="48"/>
      <c r="F14" s="46"/>
    </row>
    <row r="15" spans="1:6" x14ac:dyDescent="0.25">
      <c r="A15" s="11"/>
      <c r="B15" s="11"/>
      <c r="C15" s="11"/>
      <c r="D15" s="11"/>
      <c r="E15" s="48"/>
      <c r="F15" s="46"/>
    </row>
    <row r="16" spans="1:6" x14ac:dyDescent="0.25">
      <c r="A16" s="11"/>
      <c r="B16" s="11"/>
      <c r="C16" s="11"/>
      <c r="D16" s="11"/>
      <c r="E16" s="48"/>
      <c r="F16" s="11"/>
    </row>
    <row r="17" spans="1:6" x14ac:dyDescent="0.25">
      <c r="A17" s="11"/>
      <c r="B17" s="11"/>
      <c r="C17" s="11"/>
      <c r="D17" s="11"/>
      <c r="E17" s="48"/>
      <c r="F17" s="11"/>
    </row>
    <row r="18" spans="1:6" x14ac:dyDescent="0.25">
      <c r="A18" s="11"/>
      <c r="B18" s="11"/>
      <c r="C18" s="11"/>
      <c r="D18" s="11"/>
      <c r="E18" s="48"/>
      <c r="F18" s="11"/>
    </row>
    <row r="19" spans="1:6" x14ac:dyDescent="0.25">
      <c r="A19" s="11"/>
      <c r="B19" s="11"/>
      <c r="C19" s="11"/>
      <c r="D19" s="11"/>
      <c r="E19" s="48"/>
      <c r="F19" s="11"/>
    </row>
    <row r="20" spans="1:6" x14ac:dyDescent="0.25">
      <c r="A20" s="11"/>
      <c r="B20" s="11"/>
      <c r="C20" s="11"/>
      <c r="D20" s="11"/>
      <c r="E20" s="48"/>
      <c r="F20" s="11"/>
    </row>
    <row r="21" spans="1:6" x14ac:dyDescent="0.25">
      <c r="A21" s="11"/>
      <c r="B21" s="11"/>
      <c r="C21" s="11"/>
      <c r="D21" s="11"/>
      <c r="E21" s="48"/>
      <c r="F21" s="11"/>
    </row>
    <row r="22" spans="1:6" x14ac:dyDescent="0.25">
      <c r="A22" s="11"/>
      <c r="B22" s="11"/>
      <c r="C22" s="11"/>
      <c r="D22" s="11"/>
      <c r="E22" s="48"/>
      <c r="F22" s="11"/>
    </row>
    <row r="23" spans="1:6" x14ac:dyDescent="0.25">
      <c r="A23" s="11"/>
      <c r="B23" s="11"/>
      <c r="C23" s="11"/>
      <c r="D23" s="11"/>
      <c r="E23" s="48"/>
      <c r="F23" s="11"/>
    </row>
    <row r="24" spans="1:6" x14ac:dyDescent="0.25">
      <c r="A24" s="11"/>
      <c r="B24" s="11"/>
      <c r="C24" s="11"/>
      <c r="D24" s="11"/>
      <c r="E24" s="48"/>
      <c r="F24" s="11"/>
    </row>
    <row r="25" spans="1:6" x14ac:dyDescent="0.25">
      <c r="A25" s="11"/>
      <c r="B25" s="11"/>
      <c r="C25" s="11"/>
      <c r="D25" s="11"/>
      <c r="E25" s="48"/>
      <c r="F25" s="11"/>
    </row>
    <row r="26" spans="1:6" x14ac:dyDescent="0.25">
      <c r="A26" s="11"/>
      <c r="B26" s="11"/>
      <c r="C26" s="11"/>
      <c r="D26" s="11"/>
      <c r="E26" s="48"/>
      <c r="F26" s="11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personal </vt:lpstr>
      <vt:lpstr>materiale</vt:lpstr>
      <vt:lpstr>investitii</vt:lpstr>
      <vt:lpstr>varsaminte pers cu handicap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2019-08-29T08:18:40Z</cp:lastPrinted>
  <dcterms:created xsi:type="dcterms:W3CDTF">2017-08-28T11:49:35Z</dcterms:created>
  <dcterms:modified xsi:type="dcterms:W3CDTF">2020-05-06T09:47:37Z</dcterms:modified>
</cp:coreProperties>
</file>